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WN21233\AppData\Local\Microsoft\Windows\INetCache\Content.Outlook\KBHCKDBN\"/>
    </mc:Choice>
  </mc:AlternateContent>
  <xr:revisionPtr revIDLastSave="0" documentId="13_ncr:1_{8B87382A-799D-4458-B63E-5F4693F4B16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10 yr summary" sheetId="1" r:id="rId1"/>
  </sheets>
  <definedNames>
    <definedName name="_xlnm.Print_Area" localSheetId="0">'10 yr summary'!$A$1:$X$102</definedName>
    <definedName name="_xlnm.Print_Titles" localSheetId="0">'10 yr summary'!$1:$4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6" i="1" l="1"/>
  <c r="C92" i="1"/>
  <c r="C49" i="1"/>
  <c r="C43" i="1"/>
  <c r="C38" i="1"/>
  <c r="C18" i="1"/>
  <c r="C24" i="1" s="1"/>
  <c r="U11" i="1"/>
  <c r="S11" i="1"/>
  <c r="Q11" i="1"/>
  <c r="O11" i="1"/>
  <c r="M11" i="1"/>
  <c r="K11" i="1"/>
  <c r="I11" i="1"/>
  <c r="G11" i="1"/>
  <c r="E11" i="1"/>
  <c r="C11" i="1"/>
  <c r="C50" i="1" l="1"/>
  <c r="G96" i="1"/>
  <c r="G92" i="1"/>
  <c r="G49" i="1"/>
  <c r="G43" i="1"/>
  <c r="G38" i="1"/>
  <c r="G18" i="1"/>
  <c r="G24" i="1" s="1"/>
  <c r="I96" i="1"/>
  <c r="I92" i="1"/>
  <c r="I49" i="1"/>
  <c r="I43" i="1"/>
  <c r="I38" i="1"/>
  <c r="I18" i="1"/>
  <c r="I24" i="1" s="1"/>
  <c r="G50" i="1" l="1"/>
  <c r="I50" i="1"/>
  <c r="K96" i="1"/>
  <c r="K92" i="1"/>
  <c r="K43" i="1"/>
  <c r="K38" i="1"/>
  <c r="K18" i="1"/>
  <c r="K24" i="1" s="1"/>
  <c r="M96" i="1"/>
  <c r="M92" i="1"/>
  <c r="M49" i="1"/>
  <c r="M43" i="1"/>
  <c r="M38" i="1"/>
  <c r="M18" i="1"/>
  <c r="M24" i="1" s="1"/>
  <c r="O96" i="1"/>
  <c r="O92" i="1"/>
  <c r="O49" i="1"/>
  <c r="O43" i="1"/>
  <c r="O38" i="1"/>
  <c r="O18" i="1"/>
  <c r="O24" i="1" s="1"/>
  <c r="Q96" i="1"/>
  <c r="Q92" i="1"/>
  <c r="Q49" i="1"/>
  <c r="Q43" i="1"/>
  <c r="Q38" i="1"/>
  <c r="Q18" i="1"/>
  <c r="Q24" i="1" s="1"/>
  <c r="S96" i="1"/>
  <c r="S92" i="1"/>
  <c r="S49" i="1"/>
  <c r="S43" i="1"/>
  <c r="S38" i="1"/>
  <c r="S18" i="1"/>
  <c r="S24" i="1" s="1"/>
  <c r="U96" i="1"/>
  <c r="U92" i="1"/>
  <c r="U49" i="1"/>
  <c r="U43" i="1"/>
  <c r="U38" i="1"/>
  <c r="U18" i="1"/>
  <c r="U24" i="1" s="1"/>
  <c r="M50" i="1" l="1"/>
  <c r="Q50" i="1"/>
  <c r="U50" i="1"/>
  <c r="K49" i="1"/>
  <c r="K50" i="1" s="1"/>
  <c r="O50" i="1"/>
  <c r="S50" i="1"/>
  <c r="E96" i="1" l="1"/>
  <c r="E92" i="1"/>
  <c r="E49" i="1"/>
  <c r="E43" i="1"/>
  <c r="E38" i="1"/>
  <c r="E18" i="1"/>
  <c r="E24" i="1" s="1"/>
  <c r="E50" i="1" l="1"/>
</calcChain>
</file>

<file path=xl/sharedStrings.xml><?xml version="1.0" encoding="utf-8"?>
<sst xmlns="http://schemas.openxmlformats.org/spreadsheetml/2006/main" count="95" uniqueCount="88">
  <si>
    <t>2014</t>
  </si>
  <si>
    <t>2015</t>
  </si>
  <si>
    <t xml:space="preserve"> </t>
  </si>
  <si>
    <t>2016</t>
  </si>
  <si>
    <t>2017</t>
  </si>
  <si>
    <t xml:space="preserve">收入 </t>
  </si>
  <si>
    <t>香港電力業務</t>
  </si>
  <si>
    <t>香港以外能源業務</t>
  </si>
  <si>
    <t>其他</t>
  </si>
  <si>
    <t>營運盈利</t>
  </si>
  <si>
    <t>減值及撥備回撥</t>
  </si>
  <si>
    <t>物業重估及交易</t>
  </si>
  <si>
    <t>股息</t>
  </si>
  <si>
    <t>其他固定資產</t>
  </si>
  <si>
    <t>商譽及其他無形資產</t>
  </si>
  <si>
    <t>聯營權益</t>
  </si>
  <si>
    <t>其他非流動資產</t>
  </si>
  <si>
    <t>流動資產</t>
  </si>
  <si>
    <t>股東資金</t>
    <phoneticPr fontId="2" type="noConversion"/>
  </si>
  <si>
    <t>永久資本證券</t>
  </si>
  <si>
    <t>其他非控制性權益</t>
  </si>
  <si>
    <t>權益</t>
  </si>
  <si>
    <t>銀行貸款及其他借貸</t>
  </si>
  <si>
    <t>管制計劃儲備賬</t>
  </si>
  <si>
    <t>其他流動負債</t>
  </si>
  <si>
    <t>其他非流動負債</t>
  </si>
  <si>
    <t>來自營運活動的現金流入淨額</t>
  </si>
  <si>
    <t>每股股東資金</t>
  </si>
  <si>
    <t>每股盈利</t>
  </si>
  <si>
    <t>每股股息</t>
  </si>
  <si>
    <t>股份收市價格</t>
  </si>
  <si>
    <t>最高</t>
  </si>
  <si>
    <t>最低</t>
  </si>
  <si>
    <t>於年終</t>
  </si>
  <si>
    <t>比率</t>
  </si>
  <si>
    <t>按地區劃分</t>
  </si>
  <si>
    <t>按現況劃分</t>
  </si>
  <si>
    <t>管制計劃固定資產</t>
  </si>
  <si>
    <t>來自投資活動的現金（流出）／流入淨額</t>
  </si>
  <si>
    <r>
      <t>未分配集團支</t>
    </r>
    <r>
      <rPr>
        <sz val="10"/>
        <rFont val="SimSun"/>
      </rPr>
      <t>銷</t>
    </r>
  </si>
  <si>
    <r>
      <rPr>
        <sz val="10"/>
        <rFont val="SimSun"/>
      </rPr>
      <t>總</t>
    </r>
    <r>
      <rPr>
        <sz val="10"/>
        <rFont val="微軟正黑體"/>
        <family val="2"/>
        <charset val="136"/>
      </rPr>
      <t>盈利</t>
    </r>
  </si>
  <si>
    <r>
      <rPr>
        <sz val="10"/>
        <rFont val="SimSun"/>
      </rPr>
      <t>總</t>
    </r>
    <r>
      <rPr>
        <sz val="10"/>
        <rFont val="微軟正黑體"/>
        <family val="2"/>
        <charset val="136"/>
      </rPr>
      <t>資產</t>
    </r>
  </si>
  <si>
    <r>
      <rPr>
        <sz val="10"/>
        <rFont val="SimSun"/>
      </rPr>
      <t>總</t>
    </r>
    <r>
      <rPr>
        <sz val="10"/>
        <rFont val="微軟正黑體"/>
        <family val="2"/>
        <charset val="136"/>
      </rPr>
      <t>負債</t>
    </r>
  </si>
  <si>
    <r>
      <t>權益及</t>
    </r>
    <r>
      <rPr>
        <sz val="10"/>
        <rFont val="SimSun"/>
      </rPr>
      <t>總</t>
    </r>
    <r>
      <rPr>
        <sz val="10"/>
        <rFont val="微軟正黑體"/>
        <family val="2"/>
        <charset val="136"/>
      </rPr>
      <t>負債</t>
    </r>
  </si>
  <si>
    <t>盈利</t>
  </si>
  <si>
    <t>—</t>
  </si>
  <si>
    <t xml:space="preserve">    香港</t>
  </si>
  <si>
    <t xml:space="preserve">    中國內地</t>
  </si>
  <si>
    <t xml:space="preserve">    印度</t>
  </si>
  <si>
    <t xml:space="preserve">    澳洲</t>
  </si>
  <si>
    <t xml:space="preserve">    已投產項目</t>
  </si>
  <si>
    <t xml:space="preserve">    興建中項目</t>
  </si>
  <si>
    <r>
      <t>自置及租賃資產的折舊及攤</t>
    </r>
    <r>
      <rPr>
        <sz val="10"/>
        <rFont val="SimSun"/>
      </rPr>
      <t>銷</t>
    </r>
  </si>
  <si>
    <r>
      <rPr>
        <sz val="10"/>
        <rFont val="SimSun"/>
      </rPr>
      <t>總</t>
    </r>
    <r>
      <rPr>
        <sz val="10"/>
        <rFont val="微軟正黑體"/>
        <family val="2"/>
        <charset val="136"/>
      </rPr>
      <t>額</t>
    </r>
  </si>
  <si>
    <t>2018</t>
  </si>
  <si>
    <t>2019</t>
  </si>
  <si>
    <t>2020</t>
  </si>
  <si>
    <t>2021</t>
  </si>
  <si>
    <t>十年摘要：中電集團經濟和財務數據</t>
  </si>
  <si>
    <t>來自融資活動的現金流出淨額</t>
  </si>
  <si>
    <t>來自營運的資金（FFO）</t>
  </si>
  <si>
    <t>2022</t>
  </si>
  <si>
    <t>税項計提撥回及税項綜合利益</t>
  </si>
  <si>
    <t>出售投資及收購（虧損）╱收益</t>
  </si>
  <si>
    <t>2023</t>
  </si>
  <si>
    <t>香港能源業務</t>
  </si>
  <si>
    <t>其他投資／營運</t>
  </si>
  <si>
    <t>未分配財務收入／（開支）淨額</t>
  </si>
  <si>
    <t>其他影響可比性項目</t>
  </si>
  <si>
    <t>合營企業權益及借款</t>
  </si>
  <si>
    <t xml:space="preserve">    台灣地區及泰國 </t>
  </si>
  <si>
    <r>
      <t>綜合營運業績（</t>
    </r>
    <r>
      <rPr>
        <u/>
        <sz val="10"/>
        <rFont val="微軟正黑體"/>
        <family val="2"/>
        <charset val="136"/>
      </rPr>
      <t>百萬港元</t>
    </r>
    <r>
      <rPr>
        <b/>
        <u/>
        <sz val="10"/>
        <rFont val="微軟正黑體"/>
        <family val="2"/>
        <charset val="136"/>
      </rPr>
      <t>）</t>
    </r>
  </si>
  <si>
    <r>
      <t>綜合財務狀況報表</t>
    </r>
    <r>
      <rPr>
        <u/>
        <sz val="10"/>
        <rFont val="微軟正黑體"/>
        <family val="2"/>
        <charset val="136"/>
      </rPr>
      <t>（百萬港元）</t>
    </r>
  </si>
  <si>
    <r>
      <t>綜合現金流量表</t>
    </r>
    <r>
      <rPr>
        <u/>
        <sz val="10"/>
        <rFont val="微軟正黑體"/>
        <family val="2"/>
        <charset val="136"/>
      </rPr>
      <t>（百萬港元）</t>
    </r>
  </si>
  <si>
    <r>
      <t>每股數據</t>
    </r>
    <r>
      <rPr>
        <u/>
        <sz val="10"/>
        <rFont val="微軟正黑體"/>
        <family val="2"/>
        <charset val="136"/>
      </rPr>
      <t>（港元）</t>
    </r>
  </si>
  <si>
    <t>股東權益回報 （%）</t>
  </si>
  <si>
    <t>股東權益營運回報（%）</t>
  </si>
  <si>
    <r>
      <rPr>
        <sz val="10"/>
        <rFont val="SimSun"/>
      </rPr>
      <t>總</t>
    </r>
    <r>
      <rPr>
        <sz val="10"/>
        <rFont val="微軟正黑體"/>
        <family val="2"/>
        <charset val="136"/>
      </rPr>
      <t>負債對</t>
    </r>
    <r>
      <rPr>
        <sz val="10"/>
        <rFont val="SimSun"/>
      </rPr>
      <t>總</t>
    </r>
    <r>
      <rPr>
        <sz val="10"/>
        <rFont val="微軟正黑體"/>
        <family val="2"/>
        <charset val="136"/>
      </rPr>
      <t>資本（%）</t>
    </r>
  </si>
  <si>
    <r>
      <t>淨負債對</t>
    </r>
    <r>
      <rPr>
        <sz val="10"/>
        <rFont val="SimSun"/>
      </rPr>
      <t>總</t>
    </r>
    <r>
      <rPr>
        <sz val="10"/>
        <rFont val="微軟正黑體"/>
        <family val="2"/>
        <charset val="136"/>
      </rPr>
      <t>資本（%）</t>
    </r>
  </si>
  <si>
    <t>FFO利息倍數（倍）</t>
  </si>
  <si>
    <t>市價／盈利（倍）</t>
  </si>
  <si>
    <t>盈利股息倍數（倍）</t>
  </si>
  <si>
    <t>股息收益（%）</t>
  </si>
  <si>
    <t>派息比率（%）</t>
  </si>
  <si>
    <r>
      <t>集團發電容量 — 擁有</t>
    </r>
    <r>
      <rPr>
        <u/>
        <sz val="10"/>
        <rFont val="微軟正黑體"/>
        <family val="2"/>
        <charset val="136"/>
      </rPr>
      <t>*（兆瓦）</t>
    </r>
  </si>
  <si>
    <t>*</t>
  </si>
  <si>
    <t>資本開支</t>
  </si>
  <si>
    <r>
      <t>集團發電容量（以兆瓦計）是按下列基準組成：</t>
    </r>
    <r>
      <rPr>
        <sz val="10"/>
        <color rgb="FF000000"/>
        <rFont val="Calibri"/>
        <family val="2"/>
        <scheme val="minor"/>
      </rPr>
      <t xml:space="preserve">(a) </t>
    </r>
    <r>
      <rPr>
        <sz val="10"/>
        <color indexed="8"/>
        <rFont val="微軟正黑體"/>
        <family val="2"/>
        <charset val="136"/>
      </rPr>
      <t>因中華電力負責營運青電的電廠，故以</t>
    </r>
    <r>
      <rPr>
        <sz val="10"/>
        <color rgb="FF000000"/>
        <rFont val="Calibri"/>
        <family val="2"/>
        <scheme val="minor"/>
      </rPr>
      <t>100%</t>
    </r>
    <r>
      <rPr>
        <sz val="10"/>
        <color indexed="8"/>
        <rFont val="微軟正黑體"/>
        <family val="2"/>
        <charset val="136"/>
      </rPr>
      <t>的容量計算；</t>
    </r>
    <r>
      <rPr>
        <sz val="10"/>
        <color rgb="FF000000"/>
        <rFont val="Calibri"/>
        <family val="2"/>
        <scheme val="minor"/>
      </rPr>
      <t xml:space="preserve">(b) </t>
    </r>
    <r>
      <rPr>
        <sz val="10"/>
        <color indexed="8"/>
        <rFont val="微軟正黑體"/>
        <family val="2"/>
        <charset val="136"/>
      </rPr>
      <t xml:space="preserve">因擁有 </t>
    </r>
    <r>
      <rPr>
        <sz val="10"/>
        <color rgb="FF000000"/>
        <rFont val="Calibri"/>
        <family val="2"/>
        <scheme val="minor"/>
      </rPr>
      <t>Ecogen</t>
    </r>
    <r>
      <rPr>
        <sz val="10"/>
        <color indexed="8"/>
        <rFont val="微軟正黑體"/>
        <family val="2"/>
        <charset val="136"/>
      </rPr>
      <t>（</t>
    </r>
    <r>
      <rPr>
        <sz val="10"/>
        <color rgb="FF000000"/>
        <rFont val="Calibri"/>
        <family val="2"/>
        <scheme val="minor"/>
      </rPr>
      <t>2014</t>
    </r>
    <r>
      <rPr>
        <sz val="10"/>
        <color indexed="8"/>
        <rFont val="微軟正黑體"/>
        <family val="2"/>
        <charset val="136"/>
      </rPr>
      <t>至</t>
    </r>
    <r>
      <rPr>
        <sz val="10"/>
        <color rgb="FF000000"/>
        <rFont val="Calibri"/>
        <family val="2"/>
        <scheme val="minor"/>
      </rPr>
      <t>2017</t>
    </r>
    <r>
      <rPr>
        <sz val="10"/>
        <color indexed="8"/>
        <rFont val="微軟正黑體"/>
        <family val="2"/>
        <charset val="136"/>
      </rPr>
      <t>年）的使用權，故以100%的容量計算；及(c) 其他電廠（自2018年包括Ecogen）按集團所佔權益計算。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</si>
</sst>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  <numFmt numFmtId="166" formatCode="_(* #,##0_);_(* \(#,##0\);_(* &quot;-&quot;??_);_(@_)"/>
    <numFmt numFmtId="167" formatCode="_(* #,##0.0_);_(* \(#,##0.0\);_(* &quot;-&quot;?_);_(@_)"/>
    <numFmt numFmtId="168" formatCode="_(* #,##0_);_(* \(#,##0\);_(* &quot;-&quot;?_);_(@_)"/>
  </numFmts>
  <fonts count="28"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4"/>
      <name val="微軟正黑體"/>
      <family val="2"/>
      <charset val="136"/>
    </font>
    <font>
      <b/>
      <sz val="12"/>
      <name val="微軟正黑體"/>
      <family val="2"/>
      <charset val="136"/>
    </font>
    <font>
      <b/>
      <u/>
      <sz val="10"/>
      <name val="微軟正黑體"/>
      <family val="2"/>
      <charset val="136"/>
    </font>
    <font>
      <u/>
      <sz val="10"/>
      <name val="微軟正黑體"/>
      <family val="2"/>
      <charset val="136"/>
    </font>
    <font>
      <sz val="10"/>
      <name val="微軟正黑體"/>
      <family val="2"/>
      <charset val="136"/>
    </font>
    <font>
      <b/>
      <vertAlign val="superscript"/>
      <sz val="10"/>
      <name val="微軟正黑體"/>
      <family val="2"/>
      <charset val="136"/>
    </font>
    <font>
      <sz val="10"/>
      <color indexed="8"/>
      <name val="微軟正黑體"/>
      <family val="2"/>
      <charset val="136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4"/>
      <name val="Calibri"/>
      <family val="2"/>
      <scheme val="minor"/>
    </font>
    <font>
      <sz val="10"/>
      <color indexed="8"/>
      <name val="Calibri"/>
      <family val="2"/>
      <scheme val="minor"/>
    </font>
    <font>
      <sz val="14"/>
      <name val="Calibri"/>
      <family val="2"/>
      <scheme val="minor"/>
    </font>
    <font>
      <sz val="14"/>
      <color indexed="14"/>
      <name val="Calibri"/>
      <family val="2"/>
      <scheme val="minor"/>
    </font>
    <font>
      <sz val="10"/>
      <color indexed="53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color indexed="12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color indexed="14"/>
      <name val="Calibri"/>
      <family val="2"/>
      <scheme val="minor"/>
    </font>
    <font>
      <b/>
      <sz val="10"/>
      <color indexed="53"/>
      <name val="Calibri"/>
      <family val="2"/>
      <scheme val="minor"/>
    </font>
    <font>
      <sz val="10"/>
      <color theme="1"/>
      <name val="微軟正黑體"/>
      <family val="2"/>
      <charset val="136"/>
    </font>
    <font>
      <sz val="10"/>
      <name val="SimSun"/>
    </font>
    <font>
      <sz val="10"/>
      <color indexed="8"/>
      <name val="Arial"/>
      <family val="2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1">
    <xf numFmtId="0" fontId="0" fillId="0" borderId="0" xfId="0"/>
    <xf numFmtId="0" fontId="10" fillId="0" borderId="0" xfId="0" applyFont="1"/>
    <xf numFmtId="0" fontId="11" fillId="0" borderId="0" xfId="0" applyFont="1" applyAlignment="1">
      <alignment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wrapText="1"/>
    </xf>
    <xf numFmtId="0" fontId="16" fillId="0" borderId="0" xfId="0" applyFont="1"/>
    <xf numFmtId="41" fontId="11" fillId="0" borderId="0" xfId="1" quotePrefix="1" applyNumberFormat="1" applyFont="1" applyFill="1" applyBorder="1" applyAlignment="1">
      <alignment horizontal="right"/>
    </xf>
    <xf numFmtId="41" fontId="11" fillId="0" borderId="0" xfId="0" applyNumberFormat="1" applyFont="1" applyAlignment="1">
      <alignment horizontal="right"/>
    </xf>
    <xf numFmtId="41" fontId="11" fillId="0" borderId="0" xfId="1" applyNumberFormat="1" applyFont="1" applyFill="1" applyBorder="1" applyAlignment="1">
      <alignment horizontal="right"/>
    </xf>
    <xf numFmtId="10" fontId="12" fillId="0" borderId="0" xfId="2" applyNumberFormat="1" applyFont="1" applyFill="1"/>
    <xf numFmtId="10" fontId="11" fillId="0" borderId="0" xfId="2" applyNumberFormat="1" applyFont="1" applyFill="1"/>
    <xf numFmtId="10" fontId="13" fillId="0" borderId="0" xfId="2" applyNumberFormat="1" applyFont="1" applyFill="1"/>
    <xf numFmtId="0" fontId="17" fillId="0" borderId="0" xfId="0" applyFont="1"/>
    <xf numFmtId="0" fontId="18" fillId="0" borderId="0" xfId="0" applyFont="1"/>
    <xf numFmtId="41" fontId="11" fillId="0" borderId="0" xfId="1" applyNumberFormat="1" applyFont="1" applyFill="1"/>
    <xf numFmtId="41" fontId="17" fillId="0" borderId="0" xfId="0" applyNumberFormat="1" applyFont="1"/>
    <xf numFmtId="41" fontId="11" fillId="0" borderId="0" xfId="0" applyNumberFormat="1" applyFont="1"/>
    <xf numFmtId="41" fontId="14" fillId="0" borderId="0" xfId="0" applyNumberFormat="1" applyFont="1"/>
    <xf numFmtId="166" fontId="14" fillId="0" borderId="0" xfId="1" applyNumberFormat="1" applyFont="1" applyFill="1"/>
    <xf numFmtId="41" fontId="12" fillId="0" borderId="1" xfId="1" applyNumberFormat="1" applyFont="1" applyFill="1" applyBorder="1"/>
    <xf numFmtId="41" fontId="11" fillId="0" borderId="1" xfId="1" applyNumberFormat="1" applyFont="1" applyFill="1" applyBorder="1"/>
    <xf numFmtId="41" fontId="12" fillId="0" borderId="0" xfId="0" applyNumberFormat="1" applyFont="1"/>
    <xf numFmtId="41" fontId="12" fillId="0" borderId="0" xfId="1" applyNumberFormat="1" applyFont="1" applyFill="1"/>
    <xf numFmtId="41" fontId="12" fillId="0" borderId="0" xfId="1" applyNumberFormat="1" applyFont="1" applyFill="1" applyBorder="1"/>
    <xf numFmtId="41" fontId="11" fillId="0" borderId="0" xfId="1" applyNumberFormat="1" applyFont="1" applyFill="1" applyBorder="1"/>
    <xf numFmtId="41" fontId="14" fillId="0" borderId="0" xfId="1" applyNumberFormat="1" applyFont="1" applyFill="1" applyBorder="1"/>
    <xf numFmtId="3" fontId="14" fillId="0" borderId="0" xfId="0" applyNumberFormat="1" applyFont="1"/>
    <xf numFmtId="3" fontId="11" fillId="0" borderId="0" xfId="0" applyNumberFormat="1" applyFont="1"/>
    <xf numFmtId="41" fontId="14" fillId="0" borderId="0" xfId="1" applyNumberFormat="1" applyFont="1" applyFill="1" applyBorder="1" applyAlignment="1">
      <alignment horizontal="right"/>
    </xf>
    <xf numFmtId="41" fontId="11" fillId="0" borderId="3" xfId="1" applyNumberFormat="1" applyFont="1" applyFill="1" applyBorder="1"/>
    <xf numFmtId="166" fontId="11" fillId="0" borderId="0" xfId="1" applyNumberFormat="1" applyFont="1" applyFill="1"/>
    <xf numFmtId="41" fontId="19" fillId="0" borderId="0" xfId="0" applyNumberFormat="1" applyFont="1"/>
    <xf numFmtId="41" fontId="18" fillId="0" borderId="0" xfId="1" applyNumberFormat="1" applyFont="1" applyFill="1" applyBorder="1"/>
    <xf numFmtId="41" fontId="18" fillId="0" borderId="0" xfId="1" applyNumberFormat="1" applyFont="1" applyFill="1"/>
    <xf numFmtId="41" fontId="11" fillId="0" borderId="4" xfId="0" applyNumberFormat="1" applyFont="1" applyBorder="1"/>
    <xf numFmtId="3" fontId="18" fillId="0" borderId="0" xfId="0" applyNumberFormat="1" applyFont="1"/>
    <xf numFmtId="43" fontId="11" fillId="0" borderId="0" xfId="1" applyFont="1" applyFill="1"/>
    <xf numFmtId="43" fontId="11" fillId="0" borderId="0" xfId="0" applyNumberFormat="1" applyFont="1"/>
    <xf numFmtId="43" fontId="20" fillId="0" borderId="0" xfId="0" applyNumberFormat="1" applyFont="1"/>
    <xf numFmtId="167" fontId="11" fillId="0" borderId="0" xfId="1" applyNumberFormat="1" applyFont="1" applyFill="1"/>
    <xf numFmtId="167" fontId="21" fillId="0" borderId="0" xfId="0" applyNumberFormat="1" applyFont="1" applyAlignment="1">
      <alignment horizontal="center"/>
    </xf>
    <xf numFmtId="167" fontId="11" fillId="0" borderId="0" xfId="0" applyNumberFormat="1" applyFont="1"/>
    <xf numFmtId="168" fontId="11" fillId="0" borderId="0" xfId="1" applyNumberFormat="1" applyFont="1" applyFill="1"/>
    <xf numFmtId="165" fontId="11" fillId="0" borderId="0" xfId="1" applyNumberFormat="1" applyFont="1" applyFill="1"/>
    <xf numFmtId="166" fontId="11" fillId="0" borderId="0" xfId="1" applyNumberFormat="1" applyFont="1" applyFill="1" applyAlignment="1">
      <alignment horizontal="left" indent="2"/>
    </xf>
    <xf numFmtId="167" fontId="11" fillId="0" borderId="0" xfId="1" applyNumberFormat="1" applyFont="1" applyFill="1" applyAlignment="1">
      <alignment horizontal="left" indent="2"/>
    </xf>
    <xf numFmtId="166" fontId="13" fillId="0" borderId="0" xfId="1" applyNumberFormat="1" applyFont="1" applyFill="1"/>
    <xf numFmtId="41" fontId="21" fillId="0" borderId="0" xfId="0" applyNumberFormat="1" applyFont="1" applyAlignment="1">
      <alignment horizontal="left"/>
    </xf>
    <xf numFmtId="41" fontId="11" fillId="0" borderId="1" xfId="0" applyNumberFormat="1" applyFont="1" applyBorder="1"/>
    <xf numFmtId="0" fontId="22" fillId="0" borderId="0" xfId="0" applyFont="1"/>
    <xf numFmtId="0" fontId="21" fillId="0" borderId="0" xfId="0" quotePrefix="1" applyFont="1"/>
    <xf numFmtId="0" fontId="23" fillId="0" borderId="0" xfId="0" applyFont="1"/>
    <xf numFmtId="43" fontId="11" fillId="0" borderId="0" xfId="0" applyNumberFormat="1" applyFont="1" applyAlignment="1">
      <alignment horizontal="right"/>
    </xf>
    <xf numFmtId="166" fontId="11" fillId="0" borderId="0" xfId="1" applyNumberFormat="1" applyFont="1" applyFill="1" applyBorder="1"/>
    <xf numFmtId="166" fontId="11" fillId="0" borderId="3" xfId="1" applyNumberFormat="1" applyFont="1" applyFill="1" applyBorder="1"/>
    <xf numFmtId="167" fontId="12" fillId="0" borderId="0" xfId="1" applyNumberFormat="1" applyFont="1" applyFill="1"/>
    <xf numFmtId="41" fontId="12" fillId="0" borderId="4" xfId="0" applyNumberFormat="1" applyFont="1" applyBorder="1"/>
    <xf numFmtId="43" fontId="12" fillId="0" borderId="0" xfId="1" applyFont="1" applyFill="1"/>
    <xf numFmtId="43" fontId="12" fillId="0" borderId="0" xfId="0" applyNumberFormat="1" applyFont="1"/>
    <xf numFmtId="41" fontId="12" fillId="0" borderId="1" xfId="0" applyNumberFormat="1" applyFont="1" applyBorder="1"/>
    <xf numFmtId="41" fontId="12" fillId="0" borderId="2" xfId="1" applyNumberFormat="1" applyFont="1" applyFill="1" applyBorder="1"/>
    <xf numFmtId="41" fontId="11" fillId="0" borderId="2" xfId="1" applyNumberFormat="1" applyFont="1" applyFill="1" applyBorder="1"/>
    <xf numFmtId="166" fontId="11" fillId="0" borderId="2" xfId="1" applyNumberFormat="1" applyFont="1" applyFill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3" fontId="8" fillId="0" borderId="0" xfId="0" applyNumberFormat="1" applyFont="1" applyAlignment="1">
      <alignment horizontal="left"/>
    </xf>
    <xf numFmtId="0" fontId="24" fillId="0" borderId="0" xfId="0" applyFont="1"/>
    <xf numFmtId="0" fontId="7" fillId="0" borderId="0" xfId="0" quotePrefix="1" applyFont="1"/>
    <xf numFmtId="0" fontId="9" fillId="0" borderId="0" xfId="0" applyFont="1"/>
    <xf numFmtId="0" fontId="7" fillId="0" borderId="0" xfId="0" applyFont="1" applyAlignment="1">
      <alignment horizontal="left" vertical="center"/>
    </xf>
    <xf numFmtId="0" fontId="21" fillId="0" borderId="0" xfId="0" quotePrefix="1" applyFont="1" applyAlignment="1">
      <alignment horizontal="left"/>
    </xf>
    <xf numFmtId="0" fontId="11" fillId="0" borderId="0" xfId="1" quotePrefix="1" applyNumberFormat="1" applyFont="1" applyFill="1" applyBorder="1" applyAlignment="1">
      <alignment horizontal="right"/>
    </xf>
    <xf numFmtId="10" fontId="13" fillId="0" borderId="0" xfId="2" applyNumberFormat="1" applyFont="1" applyFill="1" applyBorder="1"/>
    <xf numFmtId="166" fontId="14" fillId="0" borderId="0" xfId="1" applyNumberFormat="1" applyFont="1" applyFill="1" applyBorder="1"/>
    <xf numFmtId="43" fontId="11" fillId="0" borderId="0" xfId="1" applyFont="1" applyFill="1" applyBorder="1"/>
    <xf numFmtId="167" fontId="11" fillId="0" borderId="0" xfId="1" applyNumberFormat="1" applyFont="1" applyFill="1" applyBorder="1"/>
    <xf numFmtId="166" fontId="13" fillId="0" borderId="0" xfId="1" applyNumberFormat="1" applyFont="1" applyFill="1" applyBorder="1"/>
    <xf numFmtId="10" fontId="22" fillId="0" borderId="0" xfId="2" applyNumberFormat="1" applyFont="1" applyFill="1"/>
    <xf numFmtId="41" fontId="18" fillId="0" borderId="0" xfId="0" applyNumberFormat="1" applyFont="1"/>
    <xf numFmtId="41" fontId="18" fillId="0" borderId="3" xfId="1" applyNumberFormat="1" applyFont="1" applyFill="1" applyBorder="1"/>
    <xf numFmtId="41" fontId="18" fillId="0" borderId="0" xfId="1" applyNumberFormat="1" applyFont="1" applyFill="1" applyBorder="1" applyAlignment="1">
      <alignment horizontal="right"/>
    </xf>
    <xf numFmtId="166" fontId="18" fillId="0" borderId="0" xfId="1" applyNumberFormat="1" applyFont="1" applyFill="1"/>
    <xf numFmtId="166" fontId="22" fillId="0" borderId="0" xfId="1" applyNumberFormat="1" applyFont="1" applyFill="1"/>
    <xf numFmtId="41" fontId="12" fillId="0" borderId="0" xfId="1" quotePrefix="1" applyNumberFormat="1" applyFont="1" applyFill="1" applyBorder="1" applyAlignment="1">
      <alignment horizontal="right"/>
    </xf>
    <xf numFmtId="41" fontId="14" fillId="0" borderId="0" xfId="1" applyNumberFormat="1" applyFont="1" applyFill="1"/>
    <xf numFmtId="41" fontId="14" fillId="0" borderId="3" xfId="1" applyNumberFormat="1" applyFont="1" applyFill="1" applyBorder="1"/>
    <xf numFmtId="41" fontId="14" fillId="0" borderId="2" xfId="1" applyNumberFormat="1" applyFont="1" applyFill="1" applyBorder="1"/>
    <xf numFmtId="0" fontId="26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166" fontId="11" fillId="0" borderId="0" xfId="1" applyNumberFormat="1" applyFont="1"/>
    <xf numFmtId="166" fontId="11" fillId="0" borderId="3" xfId="1" applyNumberFormat="1" applyFont="1" applyBorder="1"/>
    <xf numFmtId="0" fontId="9" fillId="0" borderId="0" xfId="0" applyFont="1" applyAlignment="1">
      <alignment horizontal="left"/>
    </xf>
    <xf numFmtId="41" fontId="12" fillId="0" borderId="2" xfId="1" applyNumberFormat="1" applyFont="1" applyFill="1" applyBorder="1" applyAlignment="1">
      <alignment horizontal="right"/>
    </xf>
    <xf numFmtId="167" fontId="12" fillId="0" borderId="0" xfId="1" applyNumberFormat="1" applyFont="1" applyFill="1" applyAlignment="1">
      <alignment horizontal="right"/>
    </xf>
  </cellXfs>
  <cellStyles count="4">
    <cellStyle name="Comma" xfId="1" builtinId="3"/>
    <cellStyle name="Comma 2" xfId="3" xr:uid="{00000000-0005-0000-0000-000001000000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114"/>
  <sheetViews>
    <sheetView tabSelected="1" showOutlineSymbols="0" zoomScaleNormal="100" zoomScaleSheetLayoutView="85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B92" sqref="B92"/>
    </sheetView>
  </sheetViews>
  <sheetFormatPr defaultColWidth="9.1796875" defaultRowHeight="13"/>
  <cols>
    <col min="1" max="1" width="1.81640625" style="3" customWidth="1"/>
    <col min="2" max="2" width="60.1796875" style="2" customWidth="1"/>
    <col min="3" max="3" width="11.81640625" style="2" customWidth="1"/>
    <col min="4" max="4" width="1.81640625" style="2" customWidth="1"/>
    <col min="5" max="5" width="11.81640625" style="4" customWidth="1"/>
    <col min="6" max="6" width="1.81640625" style="4" customWidth="1"/>
    <col min="7" max="7" width="11.81640625" style="3" customWidth="1"/>
    <col min="8" max="8" width="1.81640625" style="4" customWidth="1"/>
    <col min="9" max="9" width="11.81640625" style="3" customWidth="1"/>
    <col min="10" max="10" width="1.81640625" style="3" customWidth="1"/>
    <col min="11" max="11" width="11.81640625" style="3" customWidth="1"/>
    <col min="12" max="12" width="1.81640625" style="3" customWidth="1"/>
    <col min="13" max="13" width="11.81640625" style="3" customWidth="1"/>
    <col min="14" max="14" width="1.81640625" style="3" customWidth="1"/>
    <col min="15" max="15" width="11.81640625" style="4" customWidth="1"/>
    <col min="16" max="16" width="1.81640625" style="3" customWidth="1"/>
    <col min="17" max="17" width="11.81640625" style="3" customWidth="1"/>
    <col min="18" max="18" width="1.81640625" style="3" customWidth="1"/>
    <col min="19" max="19" width="11.81640625" style="4" customWidth="1"/>
    <col min="20" max="20" width="1.81640625" style="3" customWidth="1"/>
    <col min="21" max="21" width="11.81640625" style="5" customWidth="1"/>
    <col min="22" max="22" width="1.81640625" style="3" customWidth="1"/>
    <col min="23" max="23" width="9.1796875" customWidth="1"/>
    <col min="24" max="24" width="9.1796875" style="3" customWidth="1"/>
    <col min="25" max="16384" width="9.1796875" style="3"/>
  </cols>
  <sheetData>
    <row r="1" spans="1:25" ht="18.5">
      <c r="A1" s="67" t="s">
        <v>58</v>
      </c>
    </row>
    <row r="2" spans="1:25" ht="16">
      <c r="A2" s="68"/>
    </row>
    <row r="3" spans="1:25" s="7" customFormat="1" ht="18.5">
      <c r="B3" s="8" t="s">
        <v>2</v>
      </c>
      <c r="C3" s="8"/>
      <c r="D3" s="8"/>
      <c r="E3" s="1"/>
      <c r="F3" s="1"/>
      <c r="H3" s="1"/>
      <c r="O3" s="1"/>
      <c r="S3" s="1"/>
      <c r="U3" s="9"/>
      <c r="W3"/>
    </row>
    <row r="4" spans="1:25">
      <c r="C4" s="89" t="s">
        <v>64</v>
      </c>
      <c r="E4" s="10" t="s">
        <v>61</v>
      </c>
      <c r="F4" s="77"/>
      <c r="G4" s="10" t="s">
        <v>57</v>
      </c>
      <c r="H4" s="77"/>
      <c r="I4" s="10" t="s">
        <v>56</v>
      </c>
      <c r="K4" s="10" t="s">
        <v>55</v>
      </c>
      <c r="M4" s="10" t="s">
        <v>54</v>
      </c>
      <c r="O4" s="10" t="s">
        <v>4</v>
      </c>
      <c r="Q4" s="10" t="s">
        <v>3</v>
      </c>
      <c r="R4" s="11"/>
      <c r="S4" s="10" t="s">
        <v>1</v>
      </c>
      <c r="T4" s="11"/>
      <c r="U4" s="10" t="s">
        <v>0</v>
      </c>
      <c r="V4" s="11"/>
      <c r="X4" s="11"/>
    </row>
    <row r="5" spans="1:25">
      <c r="A5" s="4"/>
      <c r="C5" s="17"/>
      <c r="E5" s="17"/>
      <c r="F5" s="6"/>
      <c r="G5" s="6"/>
      <c r="H5" s="6"/>
      <c r="I5" s="6"/>
      <c r="O5" s="3"/>
      <c r="Q5" s="4"/>
      <c r="U5" s="4"/>
    </row>
    <row r="6" spans="1:25">
      <c r="A6" s="69" t="s">
        <v>71</v>
      </c>
      <c r="B6" s="69"/>
      <c r="C6" s="83"/>
      <c r="D6" s="69"/>
      <c r="E6" s="83"/>
      <c r="F6" s="78"/>
      <c r="G6" s="15"/>
      <c r="H6" s="78"/>
      <c r="I6" s="15"/>
      <c r="K6" s="14"/>
      <c r="M6" s="14"/>
      <c r="O6" s="14"/>
      <c r="Q6" s="13"/>
      <c r="S6" s="13"/>
      <c r="U6" s="13"/>
    </row>
    <row r="7" spans="1:25" s="16" customFormat="1">
      <c r="A7" s="70" t="s">
        <v>5</v>
      </c>
      <c r="B7" s="70"/>
      <c r="C7" s="17"/>
      <c r="D7" s="70"/>
      <c r="E7" s="17"/>
      <c r="F7" s="17"/>
      <c r="G7" s="6"/>
      <c r="H7" s="17"/>
      <c r="I7" s="6"/>
      <c r="K7" s="3"/>
      <c r="M7" s="3"/>
      <c r="O7" s="3"/>
      <c r="Q7" s="4"/>
      <c r="S7" s="4"/>
      <c r="U7" s="4"/>
      <c r="W7"/>
      <c r="Y7" s="3"/>
    </row>
    <row r="8" spans="1:25" s="16" customFormat="1">
      <c r="A8" s="70"/>
      <c r="B8" s="70" t="s">
        <v>6</v>
      </c>
      <c r="C8" s="37">
        <v>50630</v>
      </c>
      <c r="D8" s="70"/>
      <c r="E8" s="90">
        <v>50600</v>
      </c>
      <c r="F8" s="29"/>
      <c r="G8" s="90">
        <v>44311</v>
      </c>
      <c r="H8" s="29"/>
      <c r="I8" s="90">
        <v>41325</v>
      </c>
      <c r="K8" s="90">
        <v>40025</v>
      </c>
      <c r="M8" s="34">
        <v>40872</v>
      </c>
      <c r="O8" s="34">
        <v>39485</v>
      </c>
      <c r="Q8" s="18">
        <v>37615</v>
      </c>
      <c r="R8" s="19"/>
      <c r="S8" s="18">
        <v>38488</v>
      </c>
      <c r="T8" s="20"/>
      <c r="U8" s="18">
        <v>35303</v>
      </c>
      <c r="V8" s="20"/>
      <c r="W8"/>
      <c r="X8" s="19"/>
      <c r="Y8" s="3"/>
    </row>
    <row r="9" spans="1:25" s="16" customFormat="1">
      <c r="A9" s="70"/>
      <c r="B9" s="70" t="s">
        <v>7</v>
      </c>
      <c r="C9" s="37">
        <v>35039</v>
      </c>
      <c r="D9" s="70"/>
      <c r="E9" s="90">
        <v>48873</v>
      </c>
      <c r="F9" s="29"/>
      <c r="G9" s="90">
        <v>38941</v>
      </c>
      <c r="H9" s="29"/>
      <c r="I9" s="90">
        <v>37687</v>
      </c>
      <c r="K9" s="90">
        <v>45088</v>
      </c>
      <c r="M9" s="34">
        <v>49793</v>
      </c>
      <c r="O9" s="34">
        <v>52101</v>
      </c>
      <c r="Q9" s="18">
        <v>41459</v>
      </c>
      <c r="R9" s="19"/>
      <c r="S9" s="18">
        <v>41757</v>
      </c>
      <c r="T9" s="19"/>
      <c r="U9" s="18">
        <v>56633</v>
      </c>
      <c r="V9" s="19"/>
      <c r="W9"/>
      <c r="X9" s="19"/>
      <c r="Y9" s="3"/>
    </row>
    <row r="10" spans="1:25" s="16" customFormat="1">
      <c r="A10" s="70"/>
      <c r="B10" s="70" t="s">
        <v>8</v>
      </c>
      <c r="C10" s="37">
        <v>1500</v>
      </c>
      <c r="D10" s="70"/>
      <c r="E10" s="90">
        <v>1189</v>
      </c>
      <c r="F10" s="29"/>
      <c r="G10" s="90">
        <v>707</v>
      </c>
      <c r="H10" s="29"/>
      <c r="I10" s="90">
        <v>578</v>
      </c>
      <c r="K10" s="90">
        <v>576</v>
      </c>
      <c r="M10" s="34">
        <v>760</v>
      </c>
      <c r="O10" s="34">
        <v>487</v>
      </c>
      <c r="Q10" s="18">
        <v>360</v>
      </c>
      <c r="R10" s="19"/>
      <c r="S10" s="18">
        <v>455</v>
      </c>
      <c r="T10" s="19"/>
      <c r="U10" s="18">
        <v>323</v>
      </c>
      <c r="V10" s="19"/>
      <c r="W10"/>
      <c r="X10" s="19"/>
      <c r="Y10" s="3"/>
    </row>
    <row r="11" spans="1:25" s="16" customFormat="1" ht="16.5" customHeight="1" thickBot="1">
      <c r="A11" s="70"/>
      <c r="B11" s="70" t="s">
        <v>53</v>
      </c>
      <c r="C11" s="23">
        <f>SUM(C8:C10)</f>
        <v>87169</v>
      </c>
      <c r="D11" s="70"/>
      <c r="E11" s="24">
        <f>SUM(E8:E10)</f>
        <v>100662</v>
      </c>
      <c r="F11" s="28"/>
      <c r="G11" s="24">
        <f>SUM(G8:G10)</f>
        <v>83959</v>
      </c>
      <c r="H11" s="28"/>
      <c r="I11" s="24">
        <f>SUM(I8:I10)</f>
        <v>79590</v>
      </c>
      <c r="K11" s="24">
        <f>SUM(K8:K10)</f>
        <v>85689</v>
      </c>
      <c r="M11" s="24">
        <f>SUM(M8:M10)</f>
        <v>91425</v>
      </c>
      <c r="O11" s="24">
        <f>SUM(O8:O10)</f>
        <v>92073</v>
      </c>
      <c r="Q11" s="24">
        <f>SUM(Q8:Q10)</f>
        <v>79434</v>
      </c>
      <c r="R11" s="19"/>
      <c r="S11" s="24">
        <f>SUM(S8:S10)</f>
        <v>80700</v>
      </c>
      <c r="T11" s="19"/>
      <c r="U11" s="24">
        <f>SUM(U8:U10)</f>
        <v>92259</v>
      </c>
      <c r="V11" s="19"/>
      <c r="W11"/>
      <c r="X11" s="19"/>
      <c r="Y11" s="3"/>
    </row>
    <row r="12" spans="1:25" ht="12.75" customHeight="1">
      <c r="A12" s="70"/>
      <c r="B12" s="70"/>
      <c r="C12" s="84"/>
      <c r="D12" s="70"/>
      <c r="E12" s="21"/>
      <c r="F12" s="21"/>
      <c r="G12" s="21"/>
      <c r="H12" s="21"/>
      <c r="I12" s="21"/>
      <c r="K12" s="21"/>
      <c r="M12" s="20"/>
      <c r="O12" s="20"/>
      <c r="Q12" s="20"/>
      <c r="R12" s="20"/>
      <c r="S12" s="20"/>
      <c r="T12" s="20"/>
      <c r="U12" s="20"/>
      <c r="V12" s="20"/>
      <c r="X12" s="20"/>
    </row>
    <row r="13" spans="1:25" ht="15" customHeight="1">
      <c r="A13" s="70" t="s">
        <v>44</v>
      </c>
      <c r="B13" s="70"/>
      <c r="C13" s="84"/>
      <c r="D13" s="70"/>
      <c r="E13" s="21"/>
      <c r="F13" s="21"/>
      <c r="G13" s="21"/>
      <c r="H13" s="21"/>
      <c r="I13" s="21"/>
      <c r="K13" s="21"/>
      <c r="M13" s="18"/>
      <c r="O13" s="18"/>
      <c r="Q13" s="18"/>
      <c r="R13" s="20"/>
      <c r="S13" s="18"/>
      <c r="T13" s="20"/>
      <c r="U13" s="18"/>
      <c r="V13" s="20"/>
      <c r="X13" s="20"/>
    </row>
    <row r="14" spans="1:25">
      <c r="A14" s="70"/>
      <c r="B14" s="70" t="s">
        <v>65</v>
      </c>
      <c r="C14" s="36">
        <v>8523</v>
      </c>
      <c r="D14" s="70"/>
      <c r="E14" s="29">
        <v>8403</v>
      </c>
      <c r="F14" s="29"/>
      <c r="G14" s="29">
        <v>8141</v>
      </c>
      <c r="H14" s="29"/>
      <c r="I14" s="29">
        <v>7773</v>
      </c>
      <c r="K14" s="29">
        <v>7418</v>
      </c>
      <c r="M14" s="28">
        <v>8575</v>
      </c>
      <c r="O14" s="28">
        <v>8873</v>
      </c>
      <c r="Q14" s="28">
        <v>8634</v>
      </c>
      <c r="R14" s="20"/>
      <c r="S14" s="28">
        <v>8238</v>
      </c>
      <c r="T14" s="20"/>
      <c r="U14" s="28">
        <v>7763</v>
      </c>
      <c r="V14" s="20"/>
      <c r="X14" s="20"/>
      <c r="Y14" s="31"/>
    </row>
    <row r="15" spans="1:25">
      <c r="A15" s="70"/>
      <c r="B15" s="70" t="s">
        <v>66</v>
      </c>
      <c r="C15" s="36">
        <v>4818</v>
      </c>
      <c r="D15" s="70"/>
      <c r="E15" s="29">
        <v>-2636</v>
      </c>
      <c r="F15" s="29"/>
      <c r="G15" s="29">
        <v>2254</v>
      </c>
      <c r="H15" s="29"/>
      <c r="I15" s="29">
        <v>4561</v>
      </c>
      <c r="K15" s="29">
        <v>4483</v>
      </c>
      <c r="M15" s="28">
        <v>6317</v>
      </c>
      <c r="O15" s="28">
        <v>5043</v>
      </c>
      <c r="Q15" s="28">
        <v>4384</v>
      </c>
      <c r="R15" s="20"/>
      <c r="S15" s="28">
        <v>3907</v>
      </c>
      <c r="T15" s="20"/>
      <c r="U15" s="28">
        <v>2921</v>
      </c>
      <c r="V15" s="20"/>
      <c r="X15" s="20"/>
      <c r="Y15" s="31"/>
    </row>
    <row r="16" spans="1:25">
      <c r="A16" s="70"/>
      <c r="B16" s="70" t="s">
        <v>67</v>
      </c>
      <c r="C16" s="36">
        <v>43</v>
      </c>
      <c r="D16" s="70"/>
      <c r="E16" s="29">
        <v>-6</v>
      </c>
      <c r="F16" s="29"/>
      <c r="G16" s="29">
        <v>-9</v>
      </c>
      <c r="H16" s="29"/>
      <c r="I16" s="29">
        <v>24</v>
      </c>
      <c r="K16" s="29">
        <v>-42</v>
      </c>
      <c r="M16" s="28">
        <v>-54</v>
      </c>
      <c r="O16" s="28">
        <v>-2</v>
      </c>
      <c r="Q16" s="28">
        <v>33</v>
      </c>
      <c r="R16" s="20"/>
      <c r="S16" s="28">
        <v>17</v>
      </c>
      <c r="T16" s="20"/>
      <c r="U16" s="28">
        <v>-36</v>
      </c>
      <c r="V16" s="20"/>
      <c r="X16" s="20"/>
      <c r="Y16" s="31"/>
    </row>
    <row r="17" spans="1:25" ht="13.5">
      <c r="A17" s="70"/>
      <c r="B17" s="70" t="s">
        <v>39</v>
      </c>
      <c r="C17" s="85">
        <v>-1132</v>
      </c>
      <c r="D17" s="70"/>
      <c r="E17" s="91">
        <v>-1138</v>
      </c>
      <c r="F17" s="29"/>
      <c r="G17" s="91">
        <v>-869</v>
      </c>
      <c r="H17" s="29"/>
      <c r="I17" s="91">
        <v>-781</v>
      </c>
      <c r="K17" s="91">
        <v>-738</v>
      </c>
      <c r="M17" s="33">
        <v>-856</v>
      </c>
      <c r="O17" s="33">
        <v>-607</v>
      </c>
      <c r="Q17" s="33">
        <v>-717</v>
      </c>
      <c r="R17" s="20"/>
      <c r="S17" s="33">
        <v>-643</v>
      </c>
      <c r="T17" s="20"/>
      <c r="U17" s="33">
        <v>-586</v>
      </c>
      <c r="V17" s="20"/>
      <c r="X17" s="20"/>
    </row>
    <row r="18" spans="1:25">
      <c r="A18" s="70"/>
      <c r="B18" s="70" t="s">
        <v>9</v>
      </c>
      <c r="C18" s="36">
        <f>SUM(C14:C17)</f>
        <v>12252</v>
      </c>
      <c r="D18" s="70"/>
      <c r="E18" s="29">
        <f>SUM(E14:E17)</f>
        <v>4623</v>
      </c>
      <c r="F18" s="29"/>
      <c r="G18" s="29">
        <f>SUM(G14:G17)</f>
        <v>9517</v>
      </c>
      <c r="H18" s="29"/>
      <c r="I18" s="29">
        <f>SUM(I14:I17)</f>
        <v>11577</v>
      </c>
      <c r="K18" s="29">
        <f>SUM(K14:K17)</f>
        <v>11121</v>
      </c>
      <c r="M18" s="28">
        <f>SUM(M14:M17)</f>
        <v>13982</v>
      </c>
      <c r="O18" s="28">
        <f>SUM(O14:O17)</f>
        <v>13307</v>
      </c>
      <c r="Q18" s="28">
        <f>SUM(Q14:Q17)</f>
        <v>12334</v>
      </c>
      <c r="R18" s="20"/>
      <c r="S18" s="28">
        <f>SUM(S14:S17)</f>
        <v>11519</v>
      </c>
      <c r="T18" s="20"/>
      <c r="U18" s="28">
        <f>SUM(U14:U17)</f>
        <v>10062</v>
      </c>
      <c r="V18" s="20"/>
      <c r="X18" s="20"/>
    </row>
    <row r="19" spans="1:25">
      <c r="A19" s="70"/>
      <c r="B19" s="70" t="s">
        <v>11</v>
      </c>
      <c r="C19" s="36">
        <v>87</v>
      </c>
      <c r="D19" s="70"/>
      <c r="E19" s="29">
        <v>23</v>
      </c>
      <c r="F19" s="29"/>
      <c r="G19" s="29">
        <v>-34</v>
      </c>
      <c r="H19" s="29"/>
      <c r="I19" s="29">
        <v>-121</v>
      </c>
      <c r="K19" s="29">
        <v>-83</v>
      </c>
      <c r="M19" s="12">
        <v>18</v>
      </c>
      <c r="O19" s="12">
        <v>369</v>
      </c>
      <c r="Q19" s="12">
        <v>497</v>
      </c>
      <c r="R19" s="20"/>
      <c r="S19" s="12">
        <v>99</v>
      </c>
      <c r="T19" s="20"/>
      <c r="U19" s="12">
        <v>245</v>
      </c>
      <c r="V19" s="20"/>
      <c r="X19" s="20"/>
      <c r="Y19" s="31"/>
    </row>
    <row r="20" spans="1:25">
      <c r="A20" s="70"/>
      <c r="B20" s="70" t="s">
        <v>63</v>
      </c>
      <c r="C20" s="36">
        <v>0</v>
      </c>
      <c r="D20" s="70"/>
      <c r="E20" s="29">
        <v>-3722</v>
      </c>
      <c r="F20" s="29"/>
      <c r="G20" s="29">
        <v>249</v>
      </c>
      <c r="H20" s="29"/>
      <c r="I20" s="29">
        <v>0</v>
      </c>
      <c r="K20" s="29">
        <v>0</v>
      </c>
      <c r="M20" s="28">
        <v>0</v>
      </c>
      <c r="O20" s="28">
        <v>0</v>
      </c>
      <c r="Q20" s="28">
        <v>0</v>
      </c>
      <c r="R20" s="20"/>
      <c r="S20" s="28">
        <v>6619</v>
      </c>
      <c r="T20" s="20"/>
      <c r="U20" s="28">
        <v>1953</v>
      </c>
      <c r="V20" s="20"/>
      <c r="X20" s="20"/>
      <c r="Y20" s="31"/>
    </row>
    <row r="21" spans="1:25">
      <c r="A21" s="70"/>
      <c r="B21" s="70" t="s">
        <v>10</v>
      </c>
      <c r="C21" s="36">
        <v>-5983</v>
      </c>
      <c r="D21" s="70"/>
      <c r="E21" s="29">
        <v>0</v>
      </c>
      <c r="F21" s="29"/>
      <c r="G21" s="29">
        <v>-148</v>
      </c>
      <c r="H21" s="29"/>
      <c r="I21" s="29">
        <v>0</v>
      </c>
      <c r="K21" s="29">
        <v>-6381</v>
      </c>
      <c r="M21" s="28">
        <v>-450</v>
      </c>
      <c r="O21" s="28">
        <v>0</v>
      </c>
      <c r="Q21" s="28">
        <v>-203</v>
      </c>
      <c r="R21" s="20"/>
      <c r="S21" s="28">
        <v>-1723</v>
      </c>
      <c r="T21" s="20"/>
      <c r="U21" s="28">
        <v>-1736</v>
      </c>
      <c r="V21" s="20"/>
      <c r="X21" s="20"/>
      <c r="Y21" s="31"/>
    </row>
    <row r="22" spans="1:25">
      <c r="A22" s="70"/>
      <c r="B22" s="70" t="s">
        <v>62</v>
      </c>
      <c r="C22" s="36">
        <v>0</v>
      </c>
      <c r="D22" s="70"/>
      <c r="E22" s="29">
        <v>0</v>
      </c>
      <c r="F22" s="29"/>
      <c r="G22" s="29">
        <v>0</v>
      </c>
      <c r="H22" s="29"/>
      <c r="I22" s="29">
        <v>0</v>
      </c>
      <c r="K22" s="29">
        <v>0</v>
      </c>
      <c r="M22" s="28">
        <v>0</v>
      </c>
      <c r="O22" s="28">
        <v>573</v>
      </c>
      <c r="Q22" s="28">
        <v>83</v>
      </c>
      <c r="R22" s="20"/>
      <c r="S22" s="28">
        <v>0</v>
      </c>
      <c r="T22" s="20"/>
      <c r="U22" s="28">
        <v>545</v>
      </c>
      <c r="V22" s="20"/>
      <c r="X22" s="20"/>
      <c r="Y22" s="31"/>
    </row>
    <row r="23" spans="1:25">
      <c r="A23" s="70"/>
      <c r="B23" s="70" t="s">
        <v>68</v>
      </c>
      <c r="C23" s="86">
        <v>299</v>
      </c>
      <c r="D23" s="70"/>
      <c r="E23" s="32">
        <v>0</v>
      </c>
      <c r="F23" s="32"/>
      <c r="G23" s="32">
        <v>-1093</v>
      </c>
      <c r="H23" s="32"/>
      <c r="I23" s="32">
        <v>0</v>
      </c>
      <c r="K23" s="32">
        <v>0</v>
      </c>
      <c r="M23" s="28">
        <v>0</v>
      </c>
      <c r="O23" s="28">
        <v>0</v>
      </c>
      <c r="Q23" s="28">
        <v>0</v>
      </c>
      <c r="R23" s="20"/>
      <c r="S23" s="28">
        <v>-858</v>
      </c>
      <c r="T23" s="20"/>
      <c r="U23" s="28">
        <v>152</v>
      </c>
      <c r="V23" s="20"/>
      <c r="X23" s="20"/>
      <c r="Y23" s="31"/>
    </row>
    <row r="24" spans="1:25" ht="16.5" customHeight="1" thickBot="1">
      <c r="A24" s="70"/>
      <c r="B24" s="70" t="s">
        <v>40</v>
      </c>
      <c r="C24" s="23">
        <f>SUM(C18:C23)</f>
        <v>6655</v>
      </c>
      <c r="D24" s="70"/>
      <c r="E24" s="24">
        <f>SUM(E18:E23)</f>
        <v>924</v>
      </c>
      <c r="F24" s="28"/>
      <c r="G24" s="24">
        <f>SUM(G18:G23)</f>
        <v>8491</v>
      </c>
      <c r="H24" s="28"/>
      <c r="I24" s="24">
        <f>SUM(I18:I23)</f>
        <v>11456</v>
      </c>
      <c r="K24" s="24">
        <f>SUM(K18:K23)</f>
        <v>4657</v>
      </c>
      <c r="M24" s="24">
        <f>SUM(M18:M23)</f>
        <v>13550</v>
      </c>
      <c r="O24" s="24">
        <f>SUM(O18:O23)</f>
        <v>14249</v>
      </c>
      <c r="Q24" s="24">
        <f>SUM(Q18:Q23)</f>
        <v>12711</v>
      </c>
      <c r="R24" s="19"/>
      <c r="S24" s="24">
        <f>SUM(S18:S23)</f>
        <v>15656</v>
      </c>
      <c r="T24" s="19"/>
      <c r="U24" s="24">
        <f>SUM(U18:U23)</f>
        <v>11221</v>
      </c>
      <c r="V24" s="19"/>
      <c r="X24" s="19"/>
      <c r="Y24" s="31"/>
    </row>
    <row r="25" spans="1:25" ht="12.75" customHeight="1">
      <c r="A25" s="70"/>
      <c r="B25" s="70"/>
      <c r="C25" s="36"/>
      <c r="D25" s="70"/>
      <c r="E25" s="29"/>
      <c r="F25" s="29"/>
      <c r="G25" s="29"/>
      <c r="H25" s="29"/>
      <c r="I25" s="29"/>
      <c r="K25" s="29"/>
      <c r="M25" s="28"/>
      <c r="O25" s="28"/>
      <c r="Q25" s="28"/>
      <c r="R25" s="20"/>
      <c r="S25" s="28"/>
      <c r="T25" s="20"/>
      <c r="U25" s="28"/>
      <c r="V25" s="20"/>
      <c r="X25" s="20"/>
      <c r="Y25" s="31"/>
    </row>
    <row r="26" spans="1:25" ht="13.5" thickBot="1">
      <c r="A26" s="70" t="s">
        <v>12</v>
      </c>
      <c r="B26" s="70"/>
      <c r="C26" s="99">
        <v>7832</v>
      </c>
      <c r="D26" s="70"/>
      <c r="E26" s="92">
        <v>7832</v>
      </c>
      <c r="F26" s="29"/>
      <c r="G26" s="92">
        <v>7832</v>
      </c>
      <c r="H26" s="29"/>
      <c r="I26" s="92">
        <v>7832</v>
      </c>
      <c r="K26" s="92">
        <v>7782</v>
      </c>
      <c r="M26" s="65">
        <v>7630</v>
      </c>
      <c r="O26" s="65">
        <v>7352</v>
      </c>
      <c r="Q26" s="65">
        <v>7074</v>
      </c>
      <c r="R26" s="20"/>
      <c r="S26" s="65">
        <v>6822</v>
      </c>
      <c r="T26" s="20"/>
      <c r="U26" s="65">
        <v>6619</v>
      </c>
      <c r="V26" s="20"/>
      <c r="X26" s="20"/>
    </row>
    <row r="27" spans="1:25" ht="7.5" customHeight="1">
      <c r="C27" s="36"/>
      <c r="E27" s="29"/>
      <c r="F27" s="29"/>
      <c r="G27" s="29"/>
      <c r="H27" s="29"/>
      <c r="I27" s="29"/>
      <c r="K27" s="29"/>
      <c r="M27" s="18"/>
      <c r="O27" s="18"/>
      <c r="Q27" s="18"/>
      <c r="R27" s="20"/>
      <c r="S27" s="18"/>
      <c r="T27" s="20"/>
      <c r="U27" s="18"/>
      <c r="V27" s="20"/>
      <c r="X27" s="20"/>
    </row>
    <row r="28" spans="1:25" s="16" customFormat="1" ht="16.5" customHeight="1" thickBot="1">
      <c r="A28" s="70" t="s">
        <v>52</v>
      </c>
      <c r="B28" s="2"/>
      <c r="C28" s="64">
        <v>8594</v>
      </c>
      <c r="D28" s="2"/>
      <c r="E28" s="65">
        <v>8904</v>
      </c>
      <c r="F28" s="28"/>
      <c r="G28" s="65">
        <v>9308</v>
      </c>
      <c r="H28" s="28"/>
      <c r="I28" s="65">
        <v>8476</v>
      </c>
      <c r="K28" s="65">
        <v>8118</v>
      </c>
      <c r="M28" s="66">
        <v>8005</v>
      </c>
      <c r="O28" s="66">
        <v>7368</v>
      </c>
      <c r="Q28" s="65">
        <v>6909</v>
      </c>
      <c r="R28" s="19"/>
      <c r="S28" s="65">
        <v>6765</v>
      </c>
      <c r="T28" s="35"/>
      <c r="U28" s="65">
        <v>6791</v>
      </c>
      <c r="V28" s="35"/>
      <c r="W28"/>
      <c r="X28" s="35"/>
      <c r="Y28" s="3"/>
    </row>
    <row r="29" spans="1:25">
      <c r="C29" s="36"/>
      <c r="E29" s="29"/>
      <c r="F29" s="36"/>
      <c r="G29" s="29"/>
      <c r="H29" s="36"/>
      <c r="I29" s="29"/>
      <c r="K29" s="29"/>
      <c r="M29" s="20"/>
      <c r="O29" s="20"/>
      <c r="Q29" s="20"/>
      <c r="R29" s="20"/>
      <c r="S29" s="20"/>
      <c r="T29" s="20"/>
      <c r="U29" s="20"/>
      <c r="V29" s="20"/>
      <c r="X29" s="20"/>
    </row>
    <row r="30" spans="1:25">
      <c r="A30" s="69" t="s">
        <v>72</v>
      </c>
      <c r="B30" s="69"/>
      <c r="C30" s="37"/>
      <c r="D30" s="69"/>
      <c r="E30" s="90"/>
      <c r="F30" s="36"/>
      <c r="G30" s="90"/>
      <c r="H30" s="36"/>
      <c r="I30" s="90"/>
      <c r="K30" s="90"/>
      <c r="M30" s="20"/>
      <c r="O30" s="20"/>
      <c r="Q30" s="20"/>
      <c r="R30" s="20"/>
      <c r="S30" s="20"/>
      <c r="T30" s="20"/>
      <c r="U30" s="20"/>
      <c r="V30" s="20"/>
      <c r="X30" s="20"/>
    </row>
    <row r="31" spans="1:25">
      <c r="A31" s="70" t="s">
        <v>37</v>
      </c>
      <c r="B31" s="70"/>
      <c r="C31" s="37">
        <v>136482</v>
      </c>
      <c r="D31" s="70"/>
      <c r="E31" s="90">
        <v>130842</v>
      </c>
      <c r="F31" s="29"/>
      <c r="G31" s="90">
        <v>124353</v>
      </c>
      <c r="H31" s="29"/>
      <c r="I31" s="90">
        <v>119873</v>
      </c>
      <c r="K31" s="90">
        <v>117042</v>
      </c>
      <c r="M31" s="34">
        <v>113295</v>
      </c>
      <c r="O31" s="34">
        <v>109824</v>
      </c>
      <c r="Q31" s="18">
        <v>106886</v>
      </c>
      <c r="R31" s="20"/>
      <c r="S31" s="18">
        <v>104479</v>
      </c>
      <c r="T31" s="20"/>
      <c r="U31" s="18">
        <v>101420</v>
      </c>
      <c r="V31" s="20"/>
      <c r="X31" s="20"/>
    </row>
    <row r="32" spans="1:25">
      <c r="A32" s="70" t="s">
        <v>13</v>
      </c>
      <c r="B32" s="70"/>
      <c r="C32" s="36">
        <v>25181</v>
      </c>
      <c r="D32" s="70"/>
      <c r="E32" s="29">
        <v>24916</v>
      </c>
      <c r="F32" s="29"/>
      <c r="G32" s="29">
        <v>37801</v>
      </c>
      <c r="H32" s="29"/>
      <c r="I32" s="29">
        <v>36642</v>
      </c>
      <c r="K32" s="29">
        <v>33744</v>
      </c>
      <c r="M32" s="57">
        <v>34650</v>
      </c>
      <c r="O32" s="57">
        <v>33914</v>
      </c>
      <c r="Q32" s="18">
        <v>32535</v>
      </c>
      <c r="R32" s="20"/>
      <c r="S32" s="18">
        <v>31533</v>
      </c>
      <c r="T32" s="20"/>
      <c r="U32" s="18">
        <v>34963</v>
      </c>
      <c r="V32" s="20"/>
      <c r="X32" s="20"/>
    </row>
    <row r="33" spans="1:43">
      <c r="A33" s="70" t="s">
        <v>14</v>
      </c>
      <c r="B33" s="70"/>
      <c r="C33" s="37">
        <v>12854</v>
      </c>
      <c r="D33" s="70"/>
      <c r="E33" s="90">
        <v>18451</v>
      </c>
      <c r="F33" s="29"/>
      <c r="G33" s="90">
        <v>19710</v>
      </c>
      <c r="H33" s="29"/>
      <c r="I33" s="90">
        <v>20559</v>
      </c>
      <c r="K33" s="90">
        <v>20111</v>
      </c>
      <c r="M33" s="34">
        <v>26910</v>
      </c>
      <c r="O33" s="34">
        <v>29087</v>
      </c>
      <c r="Q33" s="18">
        <v>27653</v>
      </c>
      <c r="R33" s="20"/>
      <c r="S33" s="18">
        <v>28257</v>
      </c>
      <c r="T33" s="20"/>
      <c r="U33" s="18">
        <v>31129</v>
      </c>
      <c r="V33" s="20"/>
      <c r="X33" s="20"/>
    </row>
    <row r="34" spans="1:43">
      <c r="A34" s="70" t="s">
        <v>69</v>
      </c>
      <c r="B34" s="70"/>
      <c r="C34" s="37">
        <v>12518</v>
      </c>
      <c r="D34" s="70"/>
      <c r="E34" s="90">
        <v>11748</v>
      </c>
      <c r="F34" s="29"/>
      <c r="G34" s="90">
        <v>10602</v>
      </c>
      <c r="H34" s="29"/>
      <c r="I34" s="90">
        <v>11017</v>
      </c>
      <c r="K34" s="90">
        <v>9999</v>
      </c>
      <c r="M34" s="34">
        <v>9674</v>
      </c>
      <c r="O34" s="34">
        <v>10383</v>
      </c>
      <c r="Q34" s="18">
        <v>9971</v>
      </c>
      <c r="R34" s="20"/>
      <c r="S34" s="18">
        <v>11250</v>
      </c>
      <c r="T34" s="20"/>
      <c r="U34" s="18">
        <v>11176</v>
      </c>
      <c r="V34" s="20"/>
      <c r="X34" s="20"/>
    </row>
    <row r="35" spans="1:43">
      <c r="A35" s="70" t="s">
        <v>15</v>
      </c>
      <c r="B35" s="70"/>
      <c r="C35" s="37">
        <v>9380</v>
      </c>
      <c r="D35" s="70"/>
      <c r="E35" s="90">
        <v>9090</v>
      </c>
      <c r="F35" s="29"/>
      <c r="G35" s="90">
        <v>8769</v>
      </c>
      <c r="H35" s="29"/>
      <c r="I35" s="90">
        <v>9181</v>
      </c>
      <c r="K35" s="90">
        <v>8708</v>
      </c>
      <c r="M35" s="34">
        <v>7746</v>
      </c>
      <c r="O35" s="34">
        <v>8081</v>
      </c>
      <c r="Q35" s="18">
        <v>813</v>
      </c>
      <c r="R35" s="20"/>
      <c r="S35" s="18">
        <v>785</v>
      </c>
      <c r="T35" s="20"/>
      <c r="U35" s="18">
        <v>786</v>
      </c>
      <c r="V35" s="20"/>
      <c r="X35" s="20"/>
    </row>
    <row r="36" spans="1:43">
      <c r="A36" s="70" t="s">
        <v>16</v>
      </c>
      <c r="B36" s="70"/>
      <c r="C36" s="37">
        <v>5706</v>
      </c>
      <c r="D36" s="70"/>
      <c r="E36" s="90">
        <v>6518</v>
      </c>
      <c r="F36" s="29"/>
      <c r="G36" s="90">
        <v>4686</v>
      </c>
      <c r="H36" s="29"/>
      <c r="I36" s="90">
        <v>3568</v>
      </c>
      <c r="K36" s="90">
        <v>3193</v>
      </c>
      <c r="M36" s="34">
        <v>2739</v>
      </c>
      <c r="O36" s="34">
        <v>3152</v>
      </c>
      <c r="Q36" s="18">
        <v>4837</v>
      </c>
      <c r="R36" s="20"/>
      <c r="S36" s="18">
        <v>5385</v>
      </c>
      <c r="T36" s="20"/>
      <c r="U36" s="18">
        <v>9664</v>
      </c>
      <c r="V36" s="20"/>
      <c r="X36" s="20"/>
    </row>
    <row r="37" spans="1:43">
      <c r="A37" s="70" t="s">
        <v>17</v>
      </c>
      <c r="B37" s="70"/>
      <c r="C37" s="37">
        <v>26930</v>
      </c>
      <c r="D37" s="70"/>
      <c r="E37" s="90">
        <v>34461</v>
      </c>
      <c r="F37" s="29"/>
      <c r="G37" s="90">
        <v>33888</v>
      </c>
      <c r="H37" s="29"/>
      <c r="I37" s="90">
        <v>33393</v>
      </c>
      <c r="K37" s="90">
        <v>28826</v>
      </c>
      <c r="M37" s="34">
        <v>35500</v>
      </c>
      <c r="O37" s="34">
        <v>33710</v>
      </c>
      <c r="Q37" s="18">
        <v>23538</v>
      </c>
      <c r="R37" s="20"/>
      <c r="S37" s="18">
        <v>22284</v>
      </c>
      <c r="T37" s="20"/>
      <c r="U37" s="18">
        <v>25525</v>
      </c>
      <c r="V37" s="20"/>
      <c r="X37" s="20"/>
    </row>
    <row r="38" spans="1:43" ht="16.5" customHeight="1" thickBot="1">
      <c r="A38" s="70" t="s">
        <v>41</v>
      </c>
      <c r="B38" s="70"/>
      <c r="C38" s="23">
        <f>SUM(C31:C37)</f>
        <v>229051</v>
      </c>
      <c r="D38" s="70"/>
      <c r="E38" s="24">
        <f>SUM(E31:E37)</f>
        <v>236026</v>
      </c>
      <c r="F38" s="28"/>
      <c r="G38" s="24">
        <f>SUM(G31:G37)</f>
        <v>239809</v>
      </c>
      <c r="H38" s="28"/>
      <c r="I38" s="24">
        <f>SUM(I31:I37)</f>
        <v>234233</v>
      </c>
      <c r="K38" s="24">
        <f>SUM(K31:K37)</f>
        <v>221623</v>
      </c>
      <c r="M38" s="24">
        <f>SUM(M31:M37)</f>
        <v>230514</v>
      </c>
      <c r="O38" s="24">
        <f>SUM(O31:O37)</f>
        <v>228151</v>
      </c>
      <c r="Q38" s="24">
        <f>SUM(Q31:Q37)</f>
        <v>206233</v>
      </c>
      <c r="R38" s="20"/>
      <c r="S38" s="24">
        <f>SUM(S31:S37)</f>
        <v>203973</v>
      </c>
      <c r="T38" s="20"/>
      <c r="U38" s="24">
        <f>SUM(U31:U37)</f>
        <v>214663</v>
      </c>
      <c r="V38" s="20"/>
      <c r="X38" s="20"/>
    </row>
    <row r="39" spans="1:43" ht="12.75" customHeight="1">
      <c r="A39" s="70"/>
      <c r="B39" s="70"/>
      <c r="C39" s="36"/>
      <c r="D39" s="70"/>
      <c r="E39" s="29"/>
      <c r="F39" s="29"/>
      <c r="G39" s="29"/>
      <c r="H39" s="29"/>
      <c r="I39" s="29"/>
      <c r="K39" s="29"/>
      <c r="M39" s="20"/>
      <c r="O39" s="20"/>
      <c r="Q39" s="20"/>
      <c r="R39" s="20"/>
      <c r="S39" s="20"/>
      <c r="T39" s="20"/>
      <c r="U39" s="20"/>
      <c r="V39" s="20"/>
      <c r="X39" s="20"/>
    </row>
    <row r="40" spans="1:43" ht="12.75" customHeight="1">
      <c r="A40" s="70" t="s">
        <v>18</v>
      </c>
      <c r="B40" s="70"/>
      <c r="C40" s="37">
        <v>102331</v>
      </c>
      <c r="D40" s="70"/>
      <c r="E40" s="90">
        <v>105498</v>
      </c>
      <c r="F40" s="29"/>
      <c r="G40" s="90">
        <v>113034</v>
      </c>
      <c r="H40" s="29"/>
      <c r="I40" s="90">
        <v>112200</v>
      </c>
      <c r="K40" s="90">
        <v>105455</v>
      </c>
      <c r="M40" s="34">
        <v>109053</v>
      </c>
      <c r="O40" s="34">
        <v>108697</v>
      </c>
      <c r="Q40" s="18">
        <v>98010</v>
      </c>
      <c r="R40" s="20"/>
      <c r="S40" s="18">
        <v>93118</v>
      </c>
      <c r="T40" s="20"/>
      <c r="U40" s="18">
        <v>88013</v>
      </c>
      <c r="V40" s="20"/>
      <c r="X40" s="20"/>
      <c r="Y40" s="20"/>
      <c r="AA40" s="20"/>
      <c r="AC40" s="20"/>
      <c r="AE40" s="20"/>
      <c r="AG40" s="20"/>
      <c r="AI40" s="20"/>
      <c r="AK40" s="20"/>
      <c r="AM40" s="20"/>
      <c r="AO40" s="20"/>
      <c r="AQ40" s="20"/>
    </row>
    <row r="41" spans="1:43" ht="12.75" customHeight="1">
      <c r="A41" s="70" t="s">
        <v>19</v>
      </c>
      <c r="B41" s="70"/>
      <c r="C41" s="26">
        <v>3887</v>
      </c>
      <c r="D41" s="70"/>
      <c r="E41" s="18">
        <v>3887</v>
      </c>
      <c r="F41" s="28"/>
      <c r="G41" s="18">
        <v>3887</v>
      </c>
      <c r="H41" s="28"/>
      <c r="I41" s="18">
        <v>3887</v>
      </c>
      <c r="K41" s="18">
        <v>3887</v>
      </c>
      <c r="M41" s="34">
        <v>5791</v>
      </c>
      <c r="O41" s="34">
        <v>5791</v>
      </c>
      <c r="Q41" s="18">
        <v>5791</v>
      </c>
      <c r="R41" s="20"/>
      <c r="S41" s="18">
        <v>5791</v>
      </c>
      <c r="T41" s="20"/>
      <c r="U41" s="18">
        <v>5791</v>
      </c>
      <c r="V41" s="20"/>
      <c r="X41" s="20"/>
      <c r="Y41" s="20"/>
      <c r="AA41" s="20"/>
      <c r="AC41" s="20"/>
      <c r="AE41" s="20"/>
      <c r="AG41" s="20"/>
      <c r="AI41" s="20"/>
      <c r="AK41" s="20"/>
      <c r="AM41" s="20"/>
      <c r="AO41" s="20"/>
      <c r="AQ41" s="20"/>
    </row>
    <row r="42" spans="1:43" ht="12.75" customHeight="1">
      <c r="A42" s="70" t="s">
        <v>20</v>
      </c>
      <c r="B42" s="70"/>
      <c r="C42" s="85">
        <v>6164</v>
      </c>
      <c r="D42" s="70"/>
      <c r="E42" s="91">
        <v>6309</v>
      </c>
      <c r="F42" s="29"/>
      <c r="G42" s="91">
        <v>9788</v>
      </c>
      <c r="H42" s="29"/>
      <c r="I42" s="91">
        <v>9885</v>
      </c>
      <c r="K42" s="91">
        <v>9987</v>
      </c>
      <c r="M42" s="58">
        <v>10088</v>
      </c>
      <c r="O42" s="58">
        <v>7019</v>
      </c>
      <c r="Q42" s="18">
        <v>1972</v>
      </c>
      <c r="R42" s="20"/>
      <c r="S42" s="18">
        <v>2023</v>
      </c>
      <c r="T42" s="20"/>
      <c r="U42" s="18">
        <v>2155</v>
      </c>
      <c r="V42" s="20"/>
      <c r="X42" s="20"/>
      <c r="Y42" s="20"/>
      <c r="AA42" s="20"/>
      <c r="AC42" s="20"/>
      <c r="AE42" s="20"/>
      <c r="AG42" s="20"/>
      <c r="AI42" s="20"/>
      <c r="AK42" s="20"/>
      <c r="AM42" s="20"/>
      <c r="AO42" s="20"/>
      <c r="AQ42" s="20"/>
    </row>
    <row r="43" spans="1:43" ht="12.75" customHeight="1">
      <c r="A43" s="70" t="s">
        <v>21</v>
      </c>
      <c r="B43" s="70"/>
      <c r="C43" s="60">
        <f>SUM(C40:C42)</f>
        <v>112382</v>
      </c>
      <c r="D43" s="70"/>
      <c r="E43" s="38">
        <f>SUM(E40:E42)</f>
        <v>115694</v>
      </c>
      <c r="F43" s="20"/>
      <c r="G43" s="38">
        <f>SUM(G40:G42)</f>
        <v>126709</v>
      </c>
      <c r="H43" s="20"/>
      <c r="I43" s="38">
        <f>SUM(I40:I42)</f>
        <v>125972</v>
      </c>
      <c r="K43" s="38">
        <f>SUM(K40:K42)</f>
        <v>119329</v>
      </c>
      <c r="M43" s="38">
        <f>SUM(M40:M42)</f>
        <v>124932</v>
      </c>
      <c r="O43" s="38">
        <f>SUM(O40:O42)</f>
        <v>121507</v>
      </c>
      <c r="Q43" s="38">
        <f>SUM(Q40:Q42)</f>
        <v>105773</v>
      </c>
      <c r="R43" s="20"/>
      <c r="S43" s="38">
        <f>SUM(S40:S42)</f>
        <v>100932</v>
      </c>
      <c r="T43" s="20"/>
      <c r="U43" s="38">
        <f>SUM(U40:U42)</f>
        <v>95959</v>
      </c>
      <c r="V43" s="20"/>
      <c r="X43" s="20"/>
      <c r="Y43" s="20"/>
      <c r="AA43" s="20"/>
      <c r="AC43" s="20"/>
      <c r="AE43" s="20"/>
      <c r="AG43" s="20"/>
      <c r="AI43" s="20"/>
      <c r="AK43" s="20"/>
      <c r="AM43" s="20"/>
      <c r="AO43" s="20"/>
      <c r="AQ43" s="20"/>
    </row>
    <row r="44" spans="1:43" ht="12.75" customHeight="1">
      <c r="A44" s="70"/>
      <c r="B44" s="70"/>
      <c r="C44" s="25"/>
      <c r="D44" s="70"/>
      <c r="E44" s="20"/>
      <c r="F44" s="20"/>
      <c r="G44" s="20"/>
      <c r="H44" s="20"/>
      <c r="I44" s="20"/>
      <c r="K44" s="20"/>
      <c r="M44" s="20"/>
      <c r="O44" s="20"/>
      <c r="Q44" s="20"/>
      <c r="R44" s="20"/>
      <c r="S44" s="20"/>
      <c r="T44" s="20"/>
      <c r="U44" s="20"/>
      <c r="V44" s="20"/>
      <c r="X44" s="20"/>
      <c r="Y44" s="20"/>
      <c r="AA44" s="20"/>
      <c r="AC44" s="20"/>
      <c r="AE44" s="20"/>
      <c r="AG44" s="20"/>
      <c r="AI44" s="20"/>
      <c r="AK44" s="20"/>
      <c r="AM44" s="20"/>
      <c r="AO44" s="20"/>
      <c r="AQ44" s="20"/>
    </row>
    <row r="45" spans="1:43" ht="12.75" customHeight="1">
      <c r="A45" s="70" t="s">
        <v>22</v>
      </c>
      <c r="B45" s="70"/>
      <c r="C45" s="37">
        <v>57515</v>
      </c>
      <c r="D45" s="70"/>
      <c r="E45" s="90">
        <v>59217</v>
      </c>
      <c r="F45" s="29"/>
      <c r="G45" s="90">
        <v>58215</v>
      </c>
      <c r="H45" s="29"/>
      <c r="I45" s="90">
        <v>54348</v>
      </c>
      <c r="K45" s="96">
        <v>52349</v>
      </c>
      <c r="M45" s="34">
        <v>55298</v>
      </c>
      <c r="O45" s="34">
        <v>57341</v>
      </c>
      <c r="Q45" s="18">
        <v>51646</v>
      </c>
      <c r="R45" s="20"/>
      <c r="S45" s="18">
        <v>55483</v>
      </c>
      <c r="T45" s="20"/>
      <c r="U45" s="18">
        <v>67435</v>
      </c>
      <c r="V45" s="20"/>
      <c r="X45" s="20"/>
      <c r="Y45" s="20"/>
      <c r="AA45" s="20"/>
      <c r="AC45" s="20"/>
      <c r="AE45" s="20"/>
      <c r="AG45" s="20"/>
      <c r="AI45" s="20"/>
      <c r="AK45" s="20"/>
      <c r="AM45" s="20"/>
      <c r="AO45" s="20"/>
      <c r="AQ45" s="20"/>
    </row>
    <row r="46" spans="1:43" ht="12.75" customHeight="1">
      <c r="A46" s="70" t="s">
        <v>23</v>
      </c>
      <c r="B46" s="70"/>
      <c r="C46" s="37">
        <v>2643</v>
      </c>
      <c r="D46" s="70"/>
      <c r="E46" s="90">
        <v>3094</v>
      </c>
      <c r="F46" s="29"/>
      <c r="G46" s="90">
        <v>3440</v>
      </c>
      <c r="H46" s="29"/>
      <c r="I46" s="90">
        <v>2374</v>
      </c>
      <c r="K46" s="96">
        <v>1500</v>
      </c>
      <c r="M46" s="34">
        <v>998</v>
      </c>
      <c r="O46" s="34">
        <v>977</v>
      </c>
      <c r="Q46" s="18">
        <v>860</v>
      </c>
      <c r="R46" s="20"/>
      <c r="S46" s="18">
        <v>1009</v>
      </c>
      <c r="T46" s="20"/>
      <c r="U46" s="18">
        <v>1131</v>
      </c>
      <c r="V46" s="20"/>
      <c r="X46" s="20"/>
      <c r="Y46" s="20"/>
    </row>
    <row r="47" spans="1:43">
      <c r="A47" s="70" t="s">
        <v>24</v>
      </c>
      <c r="B47" s="70"/>
      <c r="C47" s="37">
        <v>29907</v>
      </c>
      <c r="D47" s="70"/>
      <c r="E47" s="90">
        <v>33147</v>
      </c>
      <c r="F47" s="29"/>
      <c r="G47" s="90">
        <v>27286</v>
      </c>
      <c r="H47" s="29"/>
      <c r="I47" s="90">
        <v>27260</v>
      </c>
      <c r="K47" s="96">
        <v>26911</v>
      </c>
      <c r="M47" s="34">
        <v>28099</v>
      </c>
      <c r="O47" s="34">
        <v>27962</v>
      </c>
      <c r="Q47" s="18">
        <v>26944</v>
      </c>
      <c r="R47" s="20"/>
      <c r="S47" s="18">
        <v>25107</v>
      </c>
      <c r="T47" s="20"/>
      <c r="U47" s="18">
        <v>27772</v>
      </c>
      <c r="V47" s="20"/>
      <c r="X47" s="20"/>
    </row>
    <row r="48" spans="1:43" ht="12.75" customHeight="1">
      <c r="A48" s="70" t="s">
        <v>25</v>
      </c>
      <c r="B48" s="70"/>
      <c r="C48" s="85">
        <v>26604</v>
      </c>
      <c r="D48" s="70"/>
      <c r="E48" s="91">
        <v>24874</v>
      </c>
      <c r="F48" s="29"/>
      <c r="G48" s="91">
        <v>24159</v>
      </c>
      <c r="H48" s="29"/>
      <c r="I48" s="91">
        <v>24279</v>
      </c>
      <c r="K48" s="97">
        <v>21534</v>
      </c>
      <c r="M48" s="58">
        <v>21187</v>
      </c>
      <c r="O48" s="58">
        <v>20364</v>
      </c>
      <c r="Q48" s="33">
        <v>21010</v>
      </c>
      <c r="R48" s="20"/>
      <c r="S48" s="33">
        <v>21442</v>
      </c>
      <c r="T48" s="20"/>
      <c r="U48" s="33">
        <v>22366</v>
      </c>
      <c r="V48" s="20"/>
      <c r="X48" s="20"/>
    </row>
    <row r="49" spans="1:24" ht="15.75" customHeight="1">
      <c r="A49" s="70" t="s">
        <v>42</v>
      </c>
      <c r="B49" s="70"/>
      <c r="C49" s="27">
        <f>SUM(C45:C48)</f>
        <v>116669</v>
      </c>
      <c r="D49" s="70"/>
      <c r="E49" s="28">
        <f>SUM(E45:E48)</f>
        <v>120332</v>
      </c>
      <c r="F49" s="28"/>
      <c r="G49" s="28">
        <f>SUM(G45:G48)</f>
        <v>113100</v>
      </c>
      <c r="H49" s="28"/>
      <c r="I49" s="28">
        <f>SUM(I45:I48)</f>
        <v>108261</v>
      </c>
      <c r="K49" s="28">
        <f>SUM(K45:K48)</f>
        <v>102294</v>
      </c>
      <c r="M49" s="28">
        <f>SUM(M45:M48)</f>
        <v>105582</v>
      </c>
      <c r="O49" s="28">
        <f>SUM(O45:O48)</f>
        <v>106644</v>
      </c>
      <c r="Q49" s="28">
        <f>SUM(Q45:Q48)</f>
        <v>100460</v>
      </c>
      <c r="R49" s="20"/>
      <c r="S49" s="28">
        <f>SUM(S45:S48)</f>
        <v>103041</v>
      </c>
      <c r="T49" s="20"/>
      <c r="U49" s="28">
        <f>SUM(U45:U48)</f>
        <v>118704</v>
      </c>
      <c r="V49" s="20"/>
      <c r="X49" s="20"/>
    </row>
    <row r="50" spans="1:24" ht="16.5" customHeight="1" thickBot="1">
      <c r="A50" s="70" t="s">
        <v>43</v>
      </c>
      <c r="B50" s="70"/>
      <c r="C50" s="23">
        <f>C43+C49</f>
        <v>229051</v>
      </c>
      <c r="D50" s="70"/>
      <c r="E50" s="24">
        <f>E43+E49</f>
        <v>236026</v>
      </c>
      <c r="F50" s="28"/>
      <c r="G50" s="24">
        <f>G43+G49</f>
        <v>239809</v>
      </c>
      <c r="H50" s="28"/>
      <c r="I50" s="24">
        <f>I43+I49</f>
        <v>234233</v>
      </c>
      <c r="K50" s="24">
        <f>K43+K49</f>
        <v>221623</v>
      </c>
      <c r="M50" s="24">
        <f>M43+M49</f>
        <v>230514</v>
      </c>
      <c r="O50" s="24">
        <f>O43+O49</f>
        <v>228151</v>
      </c>
      <c r="Q50" s="24">
        <f>Q43+Q49</f>
        <v>206233</v>
      </c>
      <c r="R50" s="20"/>
      <c r="S50" s="24">
        <f>S43+S49</f>
        <v>203973</v>
      </c>
      <c r="T50" s="20"/>
      <c r="U50" s="24">
        <f>U43+U49</f>
        <v>214663</v>
      </c>
      <c r="V50" s="20"/>
      <c r="X50" s="20"/>
    </row>
    <row r="51" spans="1:24" ht="12.75" customHeight="1">
      <c r="A51" s="70"/>
      <c r="B51" s="70"/>
      <c r="C51" s="87"/>
      <c r="D51" s="70"/>
      <c r="E51" s="22"/>
      <c r="F51" s="79"/>
      <c r="G51" s="22"/>
      <c r="H51" s="79"/>
      <c r="I51" s="22"/>
      <c r="K51" s="22"/>
      <c r="O51" s="3"/>
      <c r="S51" s="3"/>
      <c r="U51" s="3"/>
    </row>
    <row r="52" spans="1:24">
      <c r="A52" s="69" t="s">
        <v>73</v>
      </c>
      <c r="B52" s="69"/>
      <c r="C52" s="36"/>
      <c r="D52" s="69"/>
      <c r="E52" s="29"/>
      <c r="F52" s="36"/>
      <c r="G52" s="29"/>
      <c r="H52" s="36"/>
      <c r="I52" s="29"/>
      <c r="K52" s="29"/>
      <c r="M52" s="20"/>
      <c r="O52" s="20"/>
      <c r="Q52" s="20"/>
      <c r="R52" s="20"/>
      <c r="S52" s="20"/>
      <c r="T52" s="20"/>
      <c r="U52" s="20"/>
      <c r="V52" s="20"/>
      <c r="X52" s="20"/>
    </row>
    <row r="53" spans="1:24">
      <c r="A53" s="70" t="s">
        <v>60</v>
      </c>
      <c r="B53" s="69"/>
      <c r="C53" s="25">
        <v>25597</v>
      </c>
      <c r="D53" s="69"/>
      <c r="E53" s="20">
        <v>13555</v>
      </c>
      <c r="F53" s="20"/>
      <c r="G53" s="20">
        <v>20223</v>
      </c>
      <c r="H53" s="20"/>
      <c r="I53" s="20">
        <v>24418</v>
      </c>
      <c r="K53" s="20">
        <v>23502</v>
      </c>
      <c r="M53" s="20">
        <v>26584</v>
      </c>
      <c r="O53" s="20">
        <v>26506</v>
      </c>
      <c r="Q53" s="20">
        <v>25353</v>
      </c>
      <c r="R53" s="20"/>
      <c r="S53" s="20">
        <v>20994</v>
      </c>
      <c r="T53" s="20"/>
      <c r="U53" s="20">
        <v>23431</v>
      </c>
      <c r="V53" s="20"/>
      <c r="X53" s="20"/>
    </row>
    <row r="54" spans="1:24">
      <c r="A54" s="70" t="s">
        <v>26</v>
      </c>
      <c r="B54" s="70"/>
      <c r="C54" s="36">
        <v>23567</v>
      </c>
      <c r="D54" s="70"/>
      <c r="E54" s="29">
        <v>12734</v>
      </c>
      <c r="F54" s="29"/>
      <c r="G54" s="29">
        <v>17806</v>
      </c>
      <c r="H54" s="29"/>
      <c r="I54" s="29">
        <v>22374</v>
      </c>
      <c r="K54" s="29">
        <v>21345</v>
      </c>
      <c r="M54" s="34">
        <v>23951</v>
      </c>
      <c r="O54" s="34">
        <v>24417</v>
      </c>
      <c r="Q54" s="18">
        <v>23676</v>
      </c>
      <c r="R54" s="20"/>
      <c r="S54" s="18">
        <v>19168</v>
      </c>
      <c r="T54" s="20"/>
      <c r="U54" s="18">
        <v>21966</v>
      </c>
      <c r="V54" s="20"/>
      <c r="X54" s="18"/>
    </row>
    <row r="55" spans="1:24">
      <c r="A55" s="70" t="s">
        <v>38</v>
      </c>
      <c r="B55" s="70"/>
      <c r="C55" s="36">
        <v>-9472</v>
      </c>
      <c r="D55" s="70"/>
      <c r="E55" s="29">
        <v>-15382</v>
      </c>
      <c r="F55" s="29"/>
      <c r="G55" s="29">
        <v>-11787</v>
      </c>
      <c r="H55" s="29"/>
      <c r="I55" s="29">
        <v>-10081</v>
      </c>
      <c r="K55" s="29">
        <v>-5824</v>
      </c>
      <c r="M55" s="34">
        <v>-11259</v>
      </c>
      <c r="O55" s="34">
        <v>-16735</v>
      </c>
      <c r="Q55" s="18">
        <v>-8296</v>
      </c>
      <c r="R55" s="20"/>
      <c r="S55" s="18">
        <v>1066</v>
      </c>
      <c r="T55" s="20"/>
      <c r="U55" s="18">
        <v>-18683</v>
      </c>
      <c r="V55" s="20"/>
      <c r="X55" s="18"/>
    </row>
    <row r="56" spans="1:24">
      <c r="A56" s="70" t="s">
        <v>59</v>
      </c>
      <c r="B56" s="70"/>
      <c r="C56" s="36">
        <v>-13142</v>
      </c>
      <c r="D56" s="70"/>
      <c r="E56" s="29">
        <v>-987</v>
      </c>
      <c r="F56" s="29"/>
      <c r="G56" s="29">
        <v>-8484</v>
      </c>
      <c r="H56" s="29"/>
      <c r="I56" s="29">
        <v>-10211</v>
      </c>
      <c r="K56" s="29">
        <v>-14944</v>
      </c>
      <c r="M56" s="34">
        <v>-11505</v>
      </c>
      <c r="O56" s="34">
        <v>-5863</v>
      </c>
      <c r="Q56" s="18">
        <v>-14288</v>
      </c>
      <c r="R56" s="20"/>
      <c r="S56" s="18">
        <v>-20505</v>
      </c>
      <c r="T56" s="20"/>
      <c r="U56" s="18">
        <v>-3904</v>
      </c>
      <c r="V56" s="20"/>
      <c r="X56" s="18"/>
    </row>
    <row r="57" spans="1:24">
      <c r="A57" s="70" t="s">
        <v>86</v>
      </c>
      <c r="B57" s="70"/>
      <c r="C57" s="36">
        <v>-11776</v>
      </c>
      <c r="D57" s="70"/>
      <c r="E57" s="29">
        <v>-14553</v>
      </c>
      <c r="F57" s="29"/>
      <c r="G57" s="29">
        <v>-12431</v>
      </c>
      <c r="H57" s="29"/>
      <c r="I57" s="29">
        <v>-10586</v>
      </c>
      <c r="K57" s="29">
        <v>-10448</v>
      </c>
      <c r="M57" s="34">
        <v>-10327</v>
      </c>
      <c r="O57" s="34">
        <v>-9538</v>
      </c>
      <c r="Q57" s="18">
        <v>-9756</v>
      </c>
      <c r="R57" s="20"/>
      <c r="S57" s="18">
        <v>-10871</v>
      </c>
      <c r="T57" s="20"/>
      <c r="U57" s="18">
        <v>-9192</v>
      </c>
      <c r="V57" s="20"/>
      <c r="X57" s="18"/>
    </row>
    <row r="58" spans="1:24">
      <c r="A58" s="70"/>
      <c r="B58" s="70"/>
      <c r="C58" s="36"/>
      <c r="D58" s="70"/>
      <c r="E58" s="29"/>
      <c r="F58" s="29"/>
      <c r="G58" s="29"/>
      <c r="H58" s="29"/>
      <c r="I58" s="29"/>
      <c r="K58" s="29"/>
      <c r="M58" s="34"/>
      <c r="O58" s="34"/>
      <c r="Q58" s="18"/>
      <c r="R58" s="20"/>
      <c r="S58" s="18"/>
      <c r="T58" s="20"/>
      <c r="U58" s="18"/>
      <c r="V58" s="20"/>
      <c r="X58" s="18"/>
    </row>
    <row r="59" spans="1:24">
      <c r="A59" s="69" t="s">
        <v>74</v>
      </c>
      <c r="B59" s="69"/>
      <c r="C59" s="39"/>
      <c r="D59" s="69"/>
      <c r="E59" s="30"/>
      <c r="F59" s="39"/>
      <c r="G59" s="30"/>
      <c r="H59" s="39"/>
      <c r="I59" s="30"/>
      <c r="K59" s="30"/>
      <c r="O59" s="3"/>
      <c r="S59" s="3"/>
      <c r="U59" s="3"/>
    </row>
    <row r="60" spans="1:24">
      <c r="A60" s="70" t="s">
        <v>27</v>
      </c>
      <c r="B60" s="70"/>
      <c r="C60" s="61">
        <v>40.5</v>
      </c>
      <c r="D60" s="70"/>
      <c r="E60" s="40">
        <v>41.76</v>
      </c>
      <c r="F60" s="80"/>
      <c r="G60" s="40">
        <v>44.74</v>
      </c>
      <c r="H60" s="80"/>
      <c r="I60" s="40">
        <v>44.41</v>
      </c>
      <c r="K60" s="40">
        <v>41.74</v>
      </c>
      <c r="M60" s="40">
        <v>43.16</v>
      </c>
      <c r="O60" s="40">
        <v>43.02</v>
      </c>
      <c r="Q60" s="40">
        <v>38.79</v>
      </c>
      <c r="R60" s="41"/>
      <c r="S60" s="40">
        <v>36.86</v>
      </c>
      <c r="T60" s="41"/>
      <c r="U60" s="40">
        <v>34.840000000000003</v>
      </c>
      <c r="V60" s="41"/>
      <c r="X60" s="41"/>
    </row>
    <row r="61" spans="1:24">
      <c r="A61" s="70" t="s">
        <v>28</v>
      </c>
      <c r="B61" s="70"/>
      <c r="C61" s="62"/>
      <c r="D61" s="70"/>
      <c r="E61" s="41"/>
      <c r="F61" s="41"/>
      <c r="G61" s="41"/>
      <c r="H61" s="41"/>
      <c r="I61" s="41"/>
      <c r="K61" s="41"/>
      <c r="M61" s="41"/>
      <c r="O61" s="41"/>
      <c r="Q61" s="41"/>
      <c r="R61" s="41"/>
      <c r="S61" s="41"/>
      <c r="T61" s="41"/>
      <c r="U61" s="41"/>
      <c r="V61" s="41"/>
      <c r="X61" s="41"/>
    </row>
    <row r="62" spans="1:24" ht="13.5">
      <c r="A62" s="70"/>
      <c r="B62" s="70" t="s">
        <v>40</v>
      </c>
      <c r="C62" s="62">
        <v>2.63</v>
      </c>
      <c r="D62" s="70"/>
      <c r="E62" s="41">
        <v>0.37</v>
      </c>
      <c r="F62" s="41"/>
      <c r="G62" s="41">
        <v>3.36</v>
      </c>
      <c r="H62" s="41"/>
      <c r="I62" s="41">
        <v>4.53</v>
      </c>
      <c r="K62" s="41">
        <v>1.84</v>
      </c>
      <c r="M62" s="41">
        <v>5.36</v>
      </c>
      <c r="O62" s="41">
        <v>5.64</v>
      </c>
      <c r="Q62" s="41">
        <v>5.03</v>
      </c>
      <c r="R62" s="41"/>
      <c r="S62" s="41">
        <v>6.2</v>
      </c>
      <c r="T62" s="41"/>
      <c r="U62" s="41">
        <v>4.4400000000000004</v>
      </c>
      <c r="V62" s="41"/>
      <c r="X62" s="41"/>
    </row>
    <row r="63" spans="1:24">
      <c r="A63" s="70"/>
      <c r="B63" s="70" t="s">
        <v>9</v>
      </c>
      <c r="C63" s="62">
        <v>4.8499999999999996</v>
      </c>
      <c r="D63" s="70"/>
      <c r="E63" s="41">
        <v>1.83</v>
      </c>
      <c r="F63" s="41"/>
      <c r="G63" s="41">
        <v>3.7669448644704735</v>
      </c>
      <c r="H63" s="41"/>
      <c r="I63" s="41">
        <v>4.5823180304691258</v>
      </c>
      <c r="K63" s="41">
        <v>4.4018276597432102</v>
      </c>
      <c r="M63" s="41">
        <v>5.5342464111617273</v>
      </c>
      <c r="O63" s="41">
        <v>5.267073165021392</v>
      </c>
      <c r="Q63" s="41">
        <v>4.881947878362805</v>
      </c>
      <c r="R63" s="41"/>
      <c r="S63" s="41">
        <v>4.5593609219118818</v>
      </c>
      <c r="T63" s="41"/>
      <c r="U63" s="41">
        <v>3.9826625224652625</v>
      </c>
      <c r="V63" s="41"/>
      <c r="X63" s="41"/>
    </row>
    <row r="64" spans="1:24">
      <c r="A64" s="70" t="s">
        <v>29</v>
      </c>
      <c r="B64" s="70"/>
      <c r="C64" s="62">
        <v>3.1</v>
      </c>
      <c r="D64" s="70"/>
      <c r="E64" s="41">
        <v>3.1</v>
      </c>
      <c r="F64" s="41"/>
      <c r="G64" s="41">
        <v>3.1</v>
      </c>
      <c r="H64" s="41"/>
      <c r="I64" s="41">
        <v>3.1</v>
      </c>
      <c r="K64" s="41">
        <v>3.08</v>
      </c>
      <c r="M64" s="56">
        <v>3.02</v>
      </c>
      <c r="O64" s="56">
        <v>2.91</v>
      </c>
      <c r="Q64" s="56">
        <v>2.8</v>
      </c>
      <c r="R64" s="41"/>
      <c r="S64" s="56">
        <v>2.7</v>
      </c>
      <c r="T64" s="42"/>
      <c r="U64" s="56">
        <v>2.62</v>
      </c>
      <c r="V64" s="42"/>
      <c r="X64" s="42"/>
    </row>
    <row r="65" spans="1:24">
      <c r="A65" s="70" t="s">
        <v>30</v>
      </c>
      <c r="B65" s="70"/>
      <c r="C65" s="62"/>
      <c r="D65" s="70"/>
      <c r="E65" s="41"/>
      <c r="F65" s="41"/>
      <c r="G65" s="41"/>
      <c r="H65" s="41"/>
      <c r="I65" s="41"/>
      <c r="K65" s="41"/>
      <c r="M65" s="41"/>
      <c r="O65" s="41"/>
      <c r="Q65" s="41"/>
      <c r="R65" s="41"/>
      <c r="S65" s="41"/>
      <c r="T65" s="41"/>
      <c r="U65" s="41"/>
      <c r="V65" s="41"/>
      <c r="X65" s="41"/>
    </row>
    <row r="66" spans="1:24">
      <c r="A66" s="70"/>
      <c r="B66" s="70" t="s">
        <v>31</v>
      </c>
      <c r="C66" s="62">
        <v>64.45</v>
      </c>
      <c r="D66" s="70"/>
      <c r="E66" s="41">
        <v>80.349999999999994</v>
      </c>
      <c r="F66" s="41"/>
      <c r="G66" s="41">
        <v>80.900000000000006</v>
      </c>
      <c r="H66" s="41"/>
      <c r="I66" s="41">
        <v>84.2</v>
      </c>
      <c r="K66" s="41">
        <v>96.85</v>
      </c>
      <c r="M66" s="41">
        <v>96.95</v>
      </c>
      <c r="O66" s="41">
        <v>85.3</v>
      </c>
      <c r="Q66" s="41">
        <v>83.9</v>
      </c>
      <c r="R66" s="41"/>
      <c r="S66" s="41">
        <v>69.75</v>
      </c>
      <c r="T66" s="41"/>
      <c r="U66" s="41">
        <v>68</v>
      </c>
      <c r="V66" s="41"/>
      <c r="X66" s="41"/>
    </row>
    <row r="67" spans="1:24">
      <c r="A67" s="70"/>
      <c r="B67" s="70" t="s">
        <v>32</v>
      </c>
      <c r="C67" s="62">
        <v>55.55</v>
      </c>
      <c r="D67" s="70"/>
      <c r="E67" s="41">
        <v>51.8</v>
      </c>
      <c r="F67" s="41"/>
      <c r="G67" s="41">
        <v>71.75</v>
      </c>
      <c r="H67" s="41"/>
      <c r="I67" s="41">
        <v>65</v>
      </c>
      <c r="K67" s="41">
        <v>78.400000000000006</v>
      </c>
      <c r="M67" s="41">
        <v>75.349999999999994</v>
      </c>
      <c r="O67" s="41">
        <v>72.55</v>
      </c>
      <c r="Q67" s="41">
        <v>62.45</v>
      </c>
      <c r="R67" s="41"/>
      <c r="S67" s="41">
        <v>62.2</v>
      </c>
      <c r="T67" s="41"/>
      <c r="U67" s="41">
        <v>56.3</v>
      </c>
      <c r="V67" s="41"/>
      <c r="X67" s="41"/>
    </row>
    <row r="68" spans="1:24">
      <c r="A68" s="70"/>
      <c r="B68" s="70" t="s">
        <v>33</v>
      </c>
      <c r="C68" s="62">
        <v>64.45</v>
      </c>
      <c r="D68" s="70"/>
      <c r="E68" s="41">
        <v>56.95</v>
      </c>
      <c r="F68" s="41"/>
      <c r="G68" s="41">
        <v>78.75</v>
      </c>
      <c r="H68" s="41"/>
      <c r="I68" s="41">
        <v>71.7</v>
      </c>
      <c r="K68" s="41">
        <v>81.900000000000006</v>
      </c>
      <c r="M68" s="41">
        <v>88.5</v>
      </c>
      <c r="O68" s="41">
        <v>79.95</v>
      </c>
      <c r="Q68" s="41">
        <v>71.25</v>
      </c>
      <c r="R68" s="41"/>
      <c r="S68" s="41">
        <v>65.849999999999994</v>
      </c>
      <c r="T68" s="41"/>
      <c r="U68" s="41">
        <v>67.25</v>
      </c>
      <c r="V68" s="41"/>
      <c r="X68" s="41"/>
    </row>
    <row r="69" spans="1:24">
      <c r="A69" s="70"/>
      <c r="B69" s="70"/>
      <c r="C69" s="17"/>
      <c r="D69" s="70"/>
      <c r="E69" s="6"/>
      <c r="F69" s="6"/>
      <c r="G69" s="6"/>
      <c r="H69" s="6"/>
      <c r="I69" s="6"/>
      <c r="K69" s="6"/>
      <c r="O69" s="3"/>
      <c r="S69" s="3"/>
      <c r="U69" s="3"/>
    </row>
    <row r="70" spans="1:24">
      <c r="A70" s="69" t="s">
        <v>34</v>
      </c>
      <c r="B70" s="69"/>
      <c r="C70" s="53"/>
      <c r="D70" s="69"/>
      <c r="E70" s="5"/>
      <c r="F70" s="5"/>
      <c r="G70" s="5"/>
      <c r="H70" s="5"/>
      <c r="I70" s="5"/>
      <c r="K70" s="5"/>
      <c r="O70" s="3"/>
      <c r="S70" s="3"/>
      <c r="U70" s="3"/>
    </row>
    <row r="71" spans="1:24" ht="14.5">
      <c r="A71" s="70" t="s">
        <v>75</v>
      </c>
      <c r="B71" s="70"/>
      <c r="C71" s="59">
        <v>6.4</v>
      </c>
      <c r="D71" s="70"/>
      <c r="E71" s="43">
        <v>0.8</v>
      </c>
      <c r="F71" s="81"/>
      <c r="G71" s="43">
        <v>7.5</v>
      </c>
      <c r="H71" s="81"/>
      <c r="I71" s="43">
        <v>10.5</v>
      </c>
      <c r="K71" s="43">
        <v>4.3</v>
      </c>
      <c r="M71" s="43">
        <v>12.4</v>
      </c>
      <c r="O71" s="43">
        <v>13.8</v>
      </c>
      <c r="Q71" s="43">
        <v>13.3</v>
      </c>
      <c r="R71" s="44"/>
      <c r="S71" s="43">
        <v>17.3</v>
      </c>
      <c r="T71" s="43"/>
      <c r="U71" s="43">
        <v>12.8</v>
      </c>
      <c r="V71" s="43"/>
      <c r="X71" s="43"/>
    </row>
    <row r="72" spans="1:24">
      <c r="A72" s="70" t="s">
        <v>76</v>
      </c>
      <c r="B72" s="70"/>
      <c r="C72" s="59">
        <v>11.8</v>
      </c>
      <c r="D72" s="70"/>
      <c r="E72" s="43">
        <v>4.2</v>
      </c>
      <c r="F72" s="81"/>
      <c r="G72" s="43">
        <v>8.5</v>
      </c>
      <c r="H72" s="81"/>
      <c r="I72" s="43">
        <v>10.6</v>
      </c>
      <c r="K72" s="43">
        <v>10.4</v>
      </c>
      <c r="M72" s="43">
        <v>12.8</v>
      </c>
      <c r="O72" s="43">
        <v>12.9</v>
      </c>
      <c r="Q72" s="43">
        <v>12.9</v>
      </c>
      <c r="R72" s="45"/>
      <c r="S72" s="43">
        <v>12.7</v>
      </c>
      <c r="T72" s="43"/>
      <c r="U72" s="43">
        <v>11.5</v>
      </c>
      <c r="V72" s="43"/>
      <c r="X72" s="43"/>
    </row>
    <row r="73" spans="1:24" ht="15" customHeight="1">
      <c r="A73" s="70" t="s">
        <v>77</v>
      </c>
      <c r="B73" s="70"/>
      <c r="C73" s="59">
        <v>33.700000000000003</v>
      </c>
      <c r="D73" s="70"/>
      <c r="E73" s="43">
        <v>33.700000000000003</v>
      </c>
      <c r="F73" s="81"/>
      <c r="G73" s="43">
        <v>31.3</v>
      </c>
      <c r="H73" s="81"/>
      <c r="I73" s="43">
        <v>30</v>
      </c>
      <c r="K73" s="43">
        <v>30.3</v>
      </c>
      <c r="M73" s="43">
        <v>30.4</v>
      </c>
      <c r="O73" s="43">
        <v>31.8</v>
      </c>
      <c r="Q73" s="43">
        <v>31.5</v>
      </c>
      <c r="R73" s="45"/>
      <c r="S73" s="43">
        <v>34</v>
      </c>
      <c r="T73" s="43"/>
      <c r="U73" s="43">
        <v>39.6</v>
      </c>
      <c r="V73" s="43"/>
      <c r="X73" s="43"/>
    </row>
    <row r="74" spans="1:24" ht="13.5">
      <c r="A74" s="70" t="s">
        <v>78</v>
      </c>
      <c r="B74" s="70"/>
      <c r="C74" s="59">
        <v>31.6</v>
      </c>
      <c r="D74" s="70"/>
      <c r="E74" s="43">
        <v>32</v>
      </c>
      <c r="F74" s="81"/>
      <c r="G74" s="43">
        <v>28.1</v>
      </c>
      <c r="H74" s="81"/>
      <c r="I74" s="43">
        <v>25.1</v>
      </c>
      <c r="K74" s="43">
        <v>26.7</v>
      </c>
      <c r="M74" s="43">
        <v>25.5</v>
      </c>
      <c r="O74" s="43">
        <v>27.8</v>
      </c>
      <c r="Q74" s="43">
        <v>29.5</v>
      </c>
      <c r="R74" s="45"/>
      <c r="S74" s="43">
        <v>32.4</v>
      </c>
      <c r="T74" s="43"/>
      <c r="U74" s="43">
        <v>38</v>
      </c>
      <c r="V74" s="43"/>
      <c r="X74" s="43"/>
    </row>
    <row r="75" spans="1:24">
      <c r="A75" s="70" t="s">
        <v>79</v>
      </c>
      <c r="B75" s="70"/>
      <c r="C75" s="26">
        <v>11</v>
      </c>
      <c r="D75" s="70"/>
      <c r="E75" s="18">
        <v>7</v>
      </c>
      <c r="F75" s="28"/>
      <c r="G75" s="18">
        <v>12</v>
      </c>
      <c r="H75" s="28"/>
      <c r="I75" s="18">
        <v>13</v>
      </c>
      <c r="K75" s="18">
        <v>12</v>
      </c>
      <c r="M75" s="46">
        <v>13</v>
      </c>
      <c r="O75" s="46">
        <v>15</v>
      </c>
      <c r="Q75" s="46">
        <v>14</v>
      </c>
      <c r="R75" s="20"/>
      <c r="S75" s="46">
        <v>9</v>
      </c>
      <c r="T75" s="18"/>
      <c r="U75" s="46">
        <v>9</v>
      </c>
      <c r="V75" s="18"/>
      <c r="X75" s="18"/>
    </row>
    <row r="76" spans="1:24" s="47" customFormat="1">
      <c r="A76" s="70" t="s">
        <v>80</v>
      </c>
      <c r="B76" s="70"/>
      <c r="C76" s="26">
        <v>25</v>
      </c>
      <c r="D76" s="70"/>
      <c r="E76" s="18">
        <v>154</v>
      </c>
      <c r="F76" s="28"/>
      <c r="G76" s="18">
        <v>23</v>
      </c>
      <c r="H76" s="28"/>
      <c r="I76" s="18">
        <v>16</v>
      </c>
      <c r="K76" s="18">
        <v>45</v>
      </c>
      <c r="M76" s="46">
        <v>17</v>
      </c>
      <c r="O76" s="46">
        <v>14</v>
      </c>
      <c r="Q76" s="46">
        <v>14</v>
      </c>
      <c r="R76" s="18"/>
      <c r="S76" s="46">
        <v>11</v>
      </c>
      <c r="T76" s="18"/>
      <c r="U76" s="46">
        <v>15</v>
      </c>
      <c r="V76" s="18"/>
      <c r="W76"/>
      <c r="X76" s="18"/>
    </row>
    <row r="77" spans="1:24" s="48" customFormat="1">
      <c r="A77" s="70" t="s">
        <v>82</v>
      </c>
      <c r="B77" s="70"/>
      <c r="C77" s="100">
        <v>4.8</v>
      </c>
      <c r="D77" s="70"/>
      <c r="E77" s="43">
        <v>5.4</v>
      </c>
      <c r="F77" s="81"/>
      <c r="G77" s="43">
        <v>3.9</v>
      </c>
      <c r="H77" s="81"/>
      <c r="I77" s="43">
        <v>4.3</v>
      </c>
      <c r="K77" s="43">
        <v>3.8</v>
      </c>
      <c r="M77" s="43">
        <v>3.4</v>
      </c>
      <c r="O77" s="43">
        <v>3.6</v>
      </c>
      <c r="Q77" s="43">
        <v>3.9</v>
      </c>
      <c r="R77" s="49"/>
      <c r="S77" s="43">
        <v>4.0999999999999996</v>
      </c>
      <c r="T77" s="49"/>
      <c r="U77" s="43">
        <v>3.9</v>
      </c>
      <c r="V77" s="49"/>
      <c r="W77"/>
      <c r="X77" s="43"/>
    </row>
    <row r="78" spans="1:24" s="48" customFormat="1">
      <c r="A78" s="70" t="s">
        <v>81</v>
      </c>
      <c r="B78" s="70"/>
      <c r="V78" s="49"/>
      <c r="W78"/>
      <c r="X78" s="43"/>
    </row>
    <row r="79" spans="1:24" s="48" customFormat="1" ht="13.5">
      <c r="A79" s="70"/>
      <c r="B79" s="70" t="s">
        <v>40</v>
      </c>
      <c r="C79" s="100">
        <v>0.8</v>
      </c>
      <c r="D79" s="70"/>
      <c r="E79" s="43">
        <v>0.1</v>
      </c>
      <c r="F79" s="81"/>
      <c r="G79" s="43">
        <v>1.1000000000000001</v>
      </c>
      <c r="H79" s="81"/>
      <c r="I79" s="43">
        <v>1.5</v>
      </c>
      <c r="K79" s="43">
        <v>0.6</v>
      </c>
      <c r="M79" s="43">
        <v>1.8</v>
      </c>
      <c r="O79" s="43">
        <v>1.9</v>
      </c>
      <c r="Q79" s="43">
        <v>1.8</v>
      </c>
      <c r="R79" s="49"/>
      <c r="S79" s="43">
        <v>2.2999999999999998</v>
      </c>
      <c r="T79" s="49"/>
      <c r="U79" s="43">
        <v>1.7</v>
      </c>
      <c r="V79" s="49"/>
      <c r="W79"/>
      <c r="X79" s="43"/>
    </row>
    <row r="80" spans="1:24" s="48" customFormat="1">
      <c r="A80" s="70"/>
      <c r="B80" s="70" t="s">
        <v>9</v>
      </c>
      <c r="C80" s="100">
        <v>1.6</v>
      </c>
      <c r="D80" s="70"/>
      <c r="E80" s="43">
        <v>0.6</v>
      </c>
      <c r="F80" s="81"/>
      <c r="G80" s="43">
        <v>1.2</v>
      </c>
      <c r="H80" s="81"/>
      <c r="I80" s="43">
        <v>1.5</v>
      </c>
      <c r="K80" s="43">
        <v>1.4</v>
      </c>
      <c r="M80" s="43">
        <v>1.8</v>
      </c>
      <c r="O80" s="43">
        <v>1.8</v>
      </c>
      <c r="Q80" s="43">
        <v>1.7</v>
      </c>
      <c r="R80" s="49"/>
      <c r="S80" s="43">
        <v>1.7</v>
      </c>
      <c r="T80" s="49"/>
      <c r="U80" s="43">
        <v>1.5</v>
      </c>
      <c r="V80" s="49"/>
      <c r="W80"/>
      <c r="X80" s="43"/>
    </row>
    <row r="81" spans="1:25" s="48" customFormat="1">
      <c r="A81" s="70" t="s">
        <v>83</v>
      </c>
      <c r="B81" s="70"/>
      <c r="C81" s="100"/>
      <c r="D81" s="70"/>
      <c r="E81" s="43"/>
      <c r="F81" s="81"/>
      <c r="G81" s="43"/>
      <c r="H81" s="81"/>
      <c r="I81" s="43"/>
      <c r="K81" s="43"/>
      <c r="M81" s="43"/>
      <c r="O81" s="43"/>
      <c r="Q81" s="43"/>
      <c r="R81" s="49"/>
      <c r="S81" s="43"/>
      <c r="T81" s="49"/>
      <c r="U81" s="43"/>
      <c r="V81" s="49"/>
      <c r="W81"/>
      <c r="X81" s="43"/>
    </row>
    <row r="82" spans="1:25" ht="15.75" customHeight="1">
      <c r="A82" s="70"/>
      <c r="B82" s="70" t="s">
        <v>40</v>
      </c>
      <c r="C82" s="100">
        <v>117.7</v>
      </c>
      <c r="D82" s="70"/>
      <c r="E82" s="43">
        <v>847.6</v>
      </c>
      <c r="F82" s="81"/>
      <c r="G82" s="43">
        <v>92.2</v>
      </c>
      <c r="H82" s="81"/>
      <c r="I82" s="43">
        <v>68.400000000000006</v>
      </c>
      <c r="K82" s="43">
        <v>167.1</v>
      </c>
      <c r="M82" s="47">
        <v>56.3</v>
      </c>
      <c r="O82" s="47">
        <v>51.6</v>
      </c>
      <c r="Q82" s="47">
        <v>55.7</v>
      </c>
      <c r="R82" s="45"/>
      <c r="S82" s="47">
        <v>43.5</v>
      </c>
      <c r="T82" s="43"/>
      <c r="U82" s="43">
        <v>59</v>
      </c>
      <c r="V82" s="43"/>
      <c r="X82" s="43"/>
    </row>
    <row r="83" spans="1:25">
      <c r="A83" s="70"/>
      <c r="B83" s="70" t="s">
        <v>9</v>
      </c>
      <c r="C83" s="100">
        <v>63.9</v>
      </c>
      <c r="D83" s="70"/>
      <c r="E83" s="43">
        <v>169.4</v>
      </c>
      <c r="F83" s="81"/>
      <c r="G83" s="43">
        <v>82.3</v>
      </c>
      <c r="H83" s="81"/>
      <c r="I83" s="43">
        <v>67.7</v>
      </c>
      <c r="K83" s="43">
        <v>70</v>
      </c>
      <c r="M83" s="47">
        <v>54.6</v>
      </c>
      <c r="O83" s="47">
        <v>55.2</v>
      </c>
      <c r="Q83" s="47">
        <v>57.4</v>
      </c>
      <c r="R83" s="45"/>
      <c r="S83" s="47">
        <v>59.2</v>
      </c>
      <c r="T83" s="43"/>
      <c r="U83" s="43">
        <v>65.782150665871598</v>
      </c>
      <c r="V83" s="43"/>
      <c r="X83" s="43"/>
    </row>
    <row r="84" spans="1:25" ht="14.5">
      <c r="A84" s="71"/>
      <c r="B84" s="71"/>
      <c r="C84" s="59"/>
      <c r="D84" s="71"/>
      <c r="E84" s="43"/>
      <c r="F84" s="81"/>
      <c r="G84" s="43"/>
      <c r="H84" s="81"/>
      <c r="I84" s="43"/>
      <c r="K84" s="43"/>
      <c r="M84" s="43"/>
      <c r="O84" s="43"/>
      <c r="Q84" s="43"/>
      <c r="R84" s="45"/>
      <c r="S84" s="43"/>
      <c r="T84" s="43"/>
      <c r="U84" s="43"/>
      <c r="V84" s="43"/>
      <c r="X84" s="43"/>
    </row>
    <row r="85" spans="1:25">
      <c r="A85" s="69" t="s">
        <v>84</v>
      </c>
      <c r="B85" s="70"/>
      <c r="C85" s="88"/>
      <c r="D85" s="70"/>
      <c r="E85" s="50"/>
      <c r="F85" s="82"/>
      <c r="G85" s="50"/>
      <c r="H85" s="82"/>
      <c r="I85" s="50"/>
      <c r="K85" s="50"/>
      <c r="M85" s="34"/>
      <c r="O85" s="34"/>
      <c r="Q85" s="34"/>
      <c r="S85" s="34"/>
      <c r="T85" s="34"/>
      <c r="U85" s="34"/>
      <c r="V85" s="34"/>
      <c r="X85" s="34"/>
    </row>
    <row r="86" spans="1:25">
      <c r="A86" s="70" t="s">
        <v>45</v>
      </c>
      <c r="B86" s="70" t="s">
        <v>35</v>
      </c>
      <c r="C86" s="25"/>
      <c r="D86" s="70"/>
      <c r="E86" s="20"/>
      <c r="F86" s="20"/>
      <c r="G86" s="20"/>
      <c r="H86" s="20"/>
      <c r="I86" s="20"/>
      <c r="K86" s="20"/>
      <c r="M86" s="20"/>
      <c r="O86" s="20"/>
      <c r="Q86" s="20"/>
      <c r="R86" s="20"/>
      <c r="S86" s="20"/>
      <c r="T86" s="20"/>
      <c r="U86" s="20"/>
      <c r="V86" s="20"/>
      <c r="X86" s="20"/>
    </row>
    <row r="87" spans="1:25" ht="15" customHeight="1">
      <c r="A87" s="70"/>
      <c r="B87" s="70" t="s">
        <v>46</v>
      </c>
      <c r="C87" s="26">
        <v>8268</v>
      </c>
      <c r="D87" s="70"/>
      <c r="E87" s="18">
        <v>8268</v>
      </c>
      <c r="F87" s="3"/>
      <c r="G87" s="18">
        <v>8243</v>
      </c>
      <c r="H87" s="3"/>
      <c r="I87" s="18">
        <v>8143</v>
      </c>
      <c r="K87" s="18">
        <v>7568</v>
      </c>
      <c r="M87" s="18">
        <v>7543</v>
      </c>
      <c r="O87" s="18">
        <v>7483</v>
      </c>
      <c r="Q87" s="18">
        <v>7483</v>
      </c>
      <c r="S87" s="18">
        <v>6908</v>
      </c>
      <c r="U87" s="18">
        <v>6908</v>
      </c>
      <c r="V87" s="20"/>
      <c r="X87" s="20"/>
    </row>
    <row r="88" spans="1:25" ht="15" customHeight="1">
      <c r="A88" s="70"/>
      <c r="B88" s="70" t="s">
        <v>47</v>
      </c>
      <c r="C88" s="26">
        <v>6095</v>
      </c>
      <c r="D88" s="70"/>
      <c r="E88" s="18">
        <v>5944</v>
      </c>
      <c r="F88" s="3"/>
      <c r="G88" s="18">
        <v>7985</v>
      </c>
      <c r="H88" s="3"/>
      <c r="I88" s="18">
        <v>7905</v>
      </c>
      <c r="K88" s="18">
        <v>7905</v>
      </c>
      <c r="M88" s="18">
        <v>7869</v>
      </c>
      <c r="O88" s="18">
        <v>7985</v>
      </c>
      <c r="Q88" s="18">
        <v>7181</v>
      </c>
      <c r="S88" s="18">
        <v>7072</v>
      </c>
      <c r="U88" s="18">
        <v>6740</v>
      </c>
      <c r="V88" s="20"/>
      <c r="X88" s="51"/>
    </row>
    <row r="89" spans="1:25" ht="15" customHeight="1">
      <c r="A89" s="72"/>
      <c r="B89" s="70" t="s">
        <v>49</v>
      </c>
      <c r="C89" s="26">
        <v>4856</v>
      </c>
      <c r="D89" s="70"/>
      <c r="E89" s="18">
        <v>4853</v>
      </c>
      <c r="F89" s="16"/>
      <c r="G89" s="18">
        <v>4537</v>
      </c>
      <c r="H89" s="16"/>
      <c r="I89" s="18">
        <v>4511</v>
      </c>
      <c r="J89" s="16"/>
      <c r="K89" s="18">
        <v>4508</v>
      </c>
      <c r="L89" s="16"/>
      <c r="M89" s="18">
        <v>4478</v>
      </c>
      <c r="N89" s="16"/>
      <c r="O89" s="18">
        <v>4505</v>
      </c>
      <c r="P89" s="16"/>
      <c r="Q89" s="18">
        <v>4505</v>
      </c>
      <c r="R89" s="16"/>
      <c r="S89" s="18">
        <v>4505</v>
      </c>
      <c r="T89" s="16"/>
      <c r="U89" s="18">
        <v>4533</v>
      </c>
      <c r="V89" s="19"/>
      <c r="X89" s="20"/>
    </row>
    <row r="90" spans="1:25" s="16" customFormat="1" ht="15" customHeight="1">
      <c r="A90" s="72"/>
      <c r="B90" s="72" t="s">
        <v>48</v>
      </c>
      <c r="C90" s="26">
        <v>1699</v>
      </c>
      <c r="D90" s="72"/>
      <c r="E90" s="18">
        <v>1700</v>
      </c>
      <c r="F90" s="3"/>
      <c r="G90" s="18">
        <v>2040</v>
      </c>
      <c r="H90" s="3"/>
      <c r="I90" s="18">
        <v>1890</v>
      </c>
      <c r="J90" s="3"/>
      <c r="K90" s="18">
        <v>1842</v>
      </c>
      <c r="L90" s="3"/>
      <c r="M90" s="18">
        <v>1796</v>
      </c>
      <c r="N90" s="3"/>
      <c r="O90" s="18">
        <v>2948</v>
      </c>
      <c r="P90" s="3"/>
      <c r="Q90" s="18">
        <v>2978</v>
      </c>
      <c r="R90" s="3"/>
      <c r="S90" s="18">
        <v>3048</v>
      </c>
      <c r="T90" s="3"/>
      <c r="U90" s="18">
        <v>3056</v>
      </c>
      <c r="V90" s="20"/>
      <c r="W90"/>
      <c r="X90" s="20"/>
      <c r="Y90" s="3"/>
    </row>
    <row r="91" spans="1:25" s="16" customFormat="1" ht="15" customHeight="1">
      <c r="A91" s="70"/>
      <c r="B91" s="72" t="s">
        <v>70</v>
      </c>
      <c r="C91" s="26">
        <v>285</v>
      </c>
      <c r="D91" s="72"/>
      <c r="E91" s="18">
        <v>285</v>
      </c>
      <c r="G91" s="18">
        <v>285</v>
      </c>
      <c r="I91" s="18">
        <v>285</v>
      </c>
      <c r="K91" s="18">
        <v>285</v>
      </c>
      <c r="M91" s="18">
        <v>285</v>
      </c>
      <c r="O91" s="18">
        <v>285</v>
      </c>
      <c r="Q91" s="18">
        <v>285</v>
      </c>
      <c r="S91" s="18">
        <v>285</v>
      </c>
      <c r="U91" s="18">
        <v>285</v>
      </c>
      <c r="V91" s="19"/>
      <c r="W91"/>
      <c r="X91" s="51"/>
      <c r="Y91" s="3"/>
    </row>
    <row r="92" spans="1:25" ht="15" customHeight="1" thickBot="1">
      <c r="A92" s="70"/>
      <c r="C92" s="63">
        <f>SUM(C87:C91)</f>
        <v>21203</v>
      </c>
      <c r="E92" s="52">
        <f>SUM(E87:E91)</f>
        <v>21050</v>
      </c>
      <c r="F92" s="20"/>
      <c r="G92" s="52">
        <f>SUM(G87:G91)</f>
        <v>23090</v>
      </c>
      <c r="H92" s="20"/>
      <c r="I92" s="52">
        <f>SUM(I87:I91)</f>
        <v>22734</v>
      </c>
      <c r="K92" s="52">
        <f>SUM(K87:K91)</f>
        <v>22108</v>
      </c>
      <c r="M92" s="52">
        <f>SUM(M87:M91)</f>
        <v>21971</v>
      </c>
      <c r="O92" s="52">
        <f>SUM(O87:O91)</f>
        <v>23206</v>
      </c>
      <c r="Q92" s="52">
        <f>SUM(Q87:Q91)</f>
        <v>22432</v>
      </c>
      <c r="R92" s="20"/>
      <c r="S92" s="52">
        <f>SUM(S87:S91)</f>
        <v>21818</v>
      </c>
      <c r="T92" s="20"/>
      <c r="U92" s="52">
        <f>SUM(U87:U91)</f>
        <v>21522</v>
      </c>
      <c r="V92" s="20"/>
      <c r="X92" s="20"/>
    </row>
    <row r="93" spans="1:25">
      <c r="A93" s="73" t="s">
        <v>45</v>
      </c>
      <c r="B93" s="70" t="s">
        <v>36</v>
      </c>
      <c r="C93" s="26"/>
      <c r="D93" s="70"/>
      <c r="E93" s="18"/>
      <c r="F93" s="28"/>
      <c r="G93" s="18"/>
      <c r="H93" s="28"/>
      <c r="I93" s="18"/>
      <c r="K93" s="18"/>
      <c r="M93" s="18"/>
      <c r="O93" s="18"/>
      <c r="Q93" s="18"/>
      <c r="R93" s="20"/>
      <c r="S93" s="18"/>
      <c r="T93" s="20"/>
      <c r="U93" s="18"/>
      <c r="V93" s="20"/>
      <c r="X93" s="20"/>
    </row>
    <row r="94" spans="1:25" ht="15" customHeight="1">
      <c r="A94" s="70"/>
      <c r="B94" s="70" t="s">
        <v>50</v>
      </c>
      <c r="C94" s="26">
        <v>20008</v>
      </c>
      <c r="D94" s="70"/>
      <c r="E94" s="18">
        <v>19874</v>
      </c>
      <c r="F94" s="28"/>
      <c r="G94" s="18">
        <v>22235</v>
      </c>
      <c r="H94" s="28"/>
      <c r="I94" s="18">
        <v>22184</v>
      </c>
      <c r="K94" s="18">
        <v>21468</v>
      </c>
      <c r="M94" s="18">
        <v>21127</v>
      </c>
      <c r="O94" s="18">
        <v>22118</v>
      </c>
      <c r="Q94" s="18">
        <v>21560</v>
      </c>
      <c r="R94" s="20"/>
      <c r="S94" s="18">
        <v>20336</v>
      </c>
      <c r="T94" s="20"/>
      <c r="U94" s="18">
        <v>20176</v>
      </c>
      <c r="V94" s="20"/>
      <c r="X94" s="20"/>
    </row>
    <row r="95" spans="1:25" ht="15" customHeight="1">
      <c r="A95" s="70"/>
      <c r="B95" s="70" t="s">
        <v>51</v>
      </c>
      <c r="C95" s="26">
        <v>1195</v>
      </c>
      <c r="D95" s="70"/>
      <c r="E95" s="18">
        <v>1176</v>
      </c>
      <c r="F95" s="28"/>
      <c r="G95" s="18">
        <v>855</v>
      </c>
      <c r="H95" s="28"/>
      <c r="I95" s="18">
        <v>550</v>
      </c>
      <c r="K95" s="18">
        <v>640</v>
      </c>
      <c r="M95" s="18">
        <v>844</v>
      </c>
      <c r="O95" s="18">
        <v>1088</v>
      </c>
      <c r="Q95" s="18">
        <v>872</v>
      </c>
      <c r="R95" s="20"/>
      <c r="S95" s="18">
        <v>1482</v>
      </c>
      <c r="T95" s="20"/>
      <c r="U95" s="18">
        <v>1346</v>
      </c>
      <c r="V95" s="20"/>
      <c r="X95" s="20"/>
    </row>
    <row r="96" spans="1:25" ht="15" customHeight="1" thickBot="1">
      <c r="C96" s="63">
        <f>SUM(C94:C95)</f>
        <v>21203</v>
      </c>
      <c r="E96" s="52">
        <f>SUM(E94:E95)</f>
        <v>21050</v>
      </c>
      <c r="F96" s="20"/>
      <c r="G96" s="52">
        <f>SUM(G94:G95)</f>
        <v>23090</v>
      </c>
      <c r="H96" s="20"/>
      <c r="I96" s="52">
        <f>SUM(I94:I95)</f>
        <v>22734</v>
      </c>
      <c r="K96" s="52">
        <f>SUM(K94:K95)</f>
        <v>22108</v>
      </c>
      <c r="M96" s="52">
        <f>SUM(M94:M95)</f>
        <v>21971</v>
      </c>
      <c r="O96" s="52">
        <f>SUM(O94:O95)</f>
        <v>23206</v>
      </c>
      <c r="Q96" s="52">
        <f>SUM(Q94:Q95)</f>
        <v>22432</v>
      </c>
      <c r="R96" s="20"/>
      <c r="S96" s="52">
        <f>SUM(S94:S95)</f>
        <v>21818</v>
      </c>
      <c r="T96" s="20"/>
      <c r="U96" s="52">
        <f>SUM(U94:U95)</f>
        <v>21522</v>
      </c>
      <c r="V96" s="20"/>
      <c r="X96" s="20"/>
    </row>
    <row r="97" spans="1:24" ht="15" customHeight="1">
      <c r="C97" s="25"/>
      <c r="E97" s="20"/>
      <c r="F97" s="20"/>
      <c r="G97" s="20"/>
      <c r="H97" s="20"/>
      <c r="I97" s="20"/>
      <c r="K97" s="20"/>
      <c r="M97" s="20"/>
      <c r="O97" s="20"/>
      <c r="Q97" s="20"/>
      <c r="R97" s="20"/>
      <c r="S97" s="20"/>
      <c r="T97" s="20"/>
      <c r="U97" s="20"/>
      <c r="V97" s="20"/>
      <c r="X97" s="20"/>
    </row>
    <row r="98" spans="1:24">
      <c r="A98" s="3" t="s">
        <v>85</v>
      </c>
      <c r="B98" s="74" t="s">
        <v>87</v>
      </c>
      <c r="C98" s="74"/>
      <c r="D98" s="74"/>
      <c r="F98" s="3"/>
      <c r="H98" s="3"/>
      <c r="S98" s="3"/>
    </row>
    <row r="99" spans="1:24">
      <c r="B99" s="70"/>
      <c r="C99"/>
      <c r="D99"/>
      <c r="F99" s="3"/>
      <c r="H99" s="3"/>
      <c r="S99" s="3"/>
    </row>
    <row r="100" spans="1:24">
      <c r="A100" s="98"/>
      <c r="B100" s="3"/>
      <c r="C100" s="74"/>
      <c r="D100" s="74"/>
    </row>
    <row r="101" spans="1:24">
      <c r="A101" s="75"/>
      <c r="B101" s="3"/>
      <c r="C101" s="70"/>
      <c r="D101" s="70"/>
    </row>
    <row r="102" spans="1:24" ht="14.5">
      <c r="A102" s="76"/>
      <c r="B102" s="3"/>
      <c r="C102" s="3"/>
      <c r="D102" s="3"/>
    </row>
    <row r="103" spans="1:24" ht="14.5">
      <c r="A103" s="54"/>
      <c r="B103" s="70"/>
      <c r="C103" s="70"/>
      <c r="D103" s="70"/>
      <c r="E103" s="93"/>
    </row>
    <row r="104" spans="1:24">
      <c r="B104" s="94"/>
      <c r="C104" s="94"/>
      <c r="D104" s="94"/>
      <c r="E104" s="95"/>
      <c r="U104" s="3"/>
    </row>
    <row r="105" spans="1:24">
      <c r="B105" s="74"/>
      <c r="C105" s="74"/>
      <c r="D105" s="74"/>
      <c r="E105" s="70"/>
      <c r="F105" s="55"/>
      <c r="G105" s="16"/>
      <c r="H105" s="55"/>
      <c r="O105" s="55"/>
      <c r="Q105" s="16"/>
      <c r="R105" s="16"/>
      <c r="S105" s="55"/>
      <c r="T105" s="16"/>
      <c r="U105" s="16"/>
      <c r="X105" s="16"/>
    </row>
    <row r="106" spans="1:24">
      <c r="B106" s="70"/>
      <c r="C106" s="70"/>
      <c r="D106" s="70"/>
      <c r="E106"/>
      <c r="U106" s="3"/>
    </row>
    <row r="107" spans="1:24">
      <c r="U107" s="3"/>
    </row>
    <row r="108" spans="1:24">
      <c r="U108" s="3"/>
    </row>
    <row r="109" spans="1:24">
      <c r="U109" s="3"/>
    </row>
    <row r="110" spans="1:24">
      <c r="U110" s="3"/>
    </row>
    <row r="111" spans="1:24">
      <c r="U111" s="3"/>
    </row>
    <row r="112" spans="1:24">
      <c r="U112" s="3"/>
    </row>
    <row r="113" spans="21:21">
      <c r="U113" s="3"/>
    </row>
    <row r="114" spans="21:21">
      <c r="U114" s="3"/>
    </row>
  </sheetData>
  <phoneticPr fontId="0" type="noConversion"/>
  <printOptions horizontalCentered="1"/>
  <pageMargins left="0.17" right="0" top="0.5" bottom="0.28000000000000003" header="0.5" footer="0.17"/>
  <pageSetup paperSize="8" scale="69" orientation="portrait" cellComments="asDisplayed" r:id="rId1"/>
  <headerFooter alignWithMargins="0"/>
  <rowBreaks count="1" manualBreakCount="1">
    <brk id="69" max="22" man="1"/>
  </rowBreaks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PDepartment xmlns="474af219-b5ca-4b52-a024-75d778bcf17c">Group Finance</CLPDepartment>
    <InfoClass xmlns="474af219-b5ca-4b52-a024-75d778bcf17c" xsi:nil="true"/>
    <LegacyPath xmlns="474af219-b5ca-4b52-a024-75d778bcf17c">//NCLPSSP10/GROUP_FIN/DEPT/GRP_FIN/Technical Team folder/Annaul_Interim Report (C)/2022/2. 2022 Annual/Chinese/CLP 2021AR Chi Fin 10yr_summary_yymmdd.xlsx</LegacyPath>
    <Branch xmlns="474af219-b5ca-4b52-a024-75d778bcf17c">Group Controlling</Branch>
    <CLPCompany xmlns="474af219-b5ca-4b52-a024-75d778bcf17c">CLP Holdings Limited</CLPCompany>
    <EDMSDocumentID xmlns="474af219-b5ca-4b52-a024-75d778bcf17c" xsi:nil="true"/>
    <_dlc_DocId xmlns="474af219-b5ca-4b52-a024-75d778bcf17c">MIGRATION-1786299521-37294</_dlc_DocId>
    <_dlc_DocIdUrl xmlns="474af219-b5ca-4b52-a024-75d778bcf17c">
      <Url>https://clpgroup.sharepoint.com/sites/sp_org_files_fin_gf_ir/_layouts/15/DocIdRedir.aspx?ID=MIGRATION-1786299521-37294</Url>
      <Description>MIGRATION-1786299521-37294</Description>
    </_dlc_DocIdUrl>
    <TaxCatchAll xmlns="474af219-b5ca-4b52-a024-75d778bcf17c" xsi:nil="true"/>
    <lcf76f155ced4ddcb4097134ff3c332f xmlns="bb2c2af2-7b69-4395-859b-d1df6129b946">
      <Terms xmlns="http://schemas.microsoft.com/office/infopath/2007/PartnerControls"/>
    </lcf76f155ced4ddcb4097134ff3c332f>
    <EDMS_x0020_Document_x0020_ID xmlns="474af219-b5ca-4b52-a024-75d778bcf17c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s" ma:contentTypeID="0x0101000C77BBDAD684AC4A9227F43D9E41AB5900B1D5E0BF25665547AC8F7EE79469FE2B" ma:contentTypeVersion="22" ma:contentTypeDescription="Create a new document." ma:contentTypeScope="" ma:versionID="c59fa4caa8adf019382b8f80dc0924db">
  <xsd:schema xmlns:xsd="http://www.w3.org/2001/XMLSchema" xmlns:xs="http://www.w3.org/2001/XMLSchema" xmlns:p="http://schemas.microsoft.com/office/2006/metadata/properties" xmlns:ns2="474af219-b5ca-4b52-a024-75d778bcf17c" xmlns:ns3="bb2c2af2-7b69-4395-859b-d1df6129b946" targetNamespace="http://schemas.microsoft.com/office/2006/metadata/properties" ma:root="true" ma:fieldsID="a375e996ff963de886705b1841b91732" ns2:_="" ns3:_="">
    <xsd:import namespace="474af219-b5ca-4b52-a024-75d778bcf17c"/>
    <xsd:import namespace="bb2c2af2-7b69-4395-859b-d1df6129b946"/>
    <xsd:element name="properties">
      <xsd:complexType>
        <xsd:sequence>
          <xsd:element name="documentManagement">
            <xsd:complexType>
              <xsd:all>
                <xsd:element ref="ns2:CLPCompany" minOccurs="0"/>
                <xsd:element ref="ns2:CLPDepartment" minOccurs="0"/>
                <xsd:element ref="ns2:Branch" minOccurs="0"/>
                <xsd:element ref="ns2:InfoClass" minOccurs="0"/>
                <xsd:element ref="ns2:LegacyPath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2:EDMS_x0020_Document_x0020_ID" minOccurs="0"/>
                <xsd:element ref="ns2:EDMSDocumentID" minOccurs="0"/>
                <xsd:element ref="ns2:SharedWithUsers" minOccurs="0"/>
                <xsd:element ref="ns2:SharedWithDetail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4af219-b5ca-4b52-a024-75d778bcf17c" elementFormDefault="qualified">
    <xsd:import namespace="http://schemas.microsoft.com/office/2006/documentManagement/types"/>
    <xsd:import namespace="http://schemas.microsoft.com/office/infopath/2007/PartnerControls"/>
    <xsd:element name="CLPCompany" ma:index="8" nillable="true" ma:displayName="Company" ma:default="CLP Holdings Limited" ma:format="Dropdown" ma:internalName="CLPCompany">
      <xsd:simpleType>
        <xsd:restriction base="dms:Choice">
          <xsd:enumeration value="CLP Holdings Limited"/>
        </xsd:restriction>
      </xsd:simpleType>
    </xsd:element>
    <xsd:element name="CLPDepartment" ma:index="9" nillable="true" ma:displayName="Department" ma:default="Group Finance" ma:format="Dropdown" ma:internalName="CLPDepartment">
      <xsd:simpleType>
        <xsd:restriction base="dms:Choice">
          <xsd:enumeration value="Group Finance"/>
        </xsd:restriction>
      </xsd:simpleType>
    </xsd:element>
    <xsd:element name="Branch" ma:index="10" nillable="true" ma:displayName="Branch" ma:default="Investor Relations" ma:format="Dropdown" ma:internalName="Branch">
      <xsd:simpleType>
        <xsd:restriction base="dms:Choice">
          <xsd:enumeration value="Investor Relations"/>
        </xsd:restriction>
      </xsd:simpleType>
    </xsd:element>
    <xsd:element name="InfoClass" ma:index="11" nillable="true" ma:displayName="Info Class" ma:internalName="InfoClass">
      <xsd:simpleType>
        <xsd:restriction base="dms:Choice">
          <xsd:enumeration value="Proprietary"/>
          <xsd:enumeration value="Confidential"/>
        </xsd:restriction>
      </xsd:simpleType>
    </xsd:element>
    <xsd:element name="LegacyPath" ma:index="12" nillable="true" ma:displayName="Legacy Path" ma:internalName="LegacyPath">
      <xsd:simpleType>
        <xsd:restriction base="dms:Note">
          <xsd:maxLength value="255"/>
        </xsd:restriction>
      </xsd:simpleType>
    </xsd:element>
    <xsd:element name="_dlc_DocId" ma:index="13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5" nillable="true" ma:displayName="Taxonomy Catch All Column" ma:hidden="true" ma:list="{4a9a5b0d-7880-4ee2-803e-d55b37f36b6e}" ma:internalName="TaxCatchAll" ma:showField="CatchAllData" ma:web="474af219-b5ca-4b52-a024-75d778bcf1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DMS_x0020_Document_x0020_ID" ma:index="27" nillable="true" ma:displayName="EDMS Document ID" ma:default="" ma:internalName="EDMS_x0020_Document_x0020_ID">
      <xsd:simpleType>
        <xsd:restriction base="dms:Text">
          <xsd:maxLength value="255"/>
        </xsd:restriction>
      </xsd:simpleType>
    </xsd:element>
    <xsd:element name="EDMSDocumentID" ma:index="28" nillable="true" ma:displayName="EDMSDocumentID" ma:default="" ma:internalName="EDMSDocumentID">
      <xsd:simpleType>
        <xsd:restriction base="dms:Text">
          <xsd:maxLength value="255"/>
        </xsd:restriction>
      </xsd:simple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2c2af2-7b69-4395-859b-d1df6129b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99d32867-eec5-44b6-a8e8-55a04b908f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3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41D924-04F2-45D2-8AE4-01450DCE13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9A9696-ED3F-4F00-B3C2-F455F3D097C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E4BD94E-A6E2-4A1A-91F7-4A59CC9A58AA}">
  <ds:schemaRefs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e4571b38-adaa-4792-a8bc-06993a4ab75b"/>
    <ds:schemaRef ds:uri="aff50fd5-095a-4de1-afb6-26297ec901f6"/>
  </ds:schemaRefs>
</ds:datastoreItem>
</file>

<file path=customXml/itemProps4.xml><?xml version="1.0" encoding="utf-8"?>
<ds:datastoreItem xmlns:ds="http://schemas.openxmlformats.org/officeDocument/2006/customXml" ds:itemID="{33DB7FED-1BB6-480A-8F59-6507F9C4D8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 yr summary</vt:lpstr>
      <vt:lpstr>'10 yr summary'!Print_Area</vt:lpstr>
      <vt:lpstr>'10 yr summary'!Print_Titles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Ng, Winki Ka Ki</cp:lastModifiedBy>
  <cp:lastPrinted>2024-03-07T01:27:48Z</cp:lastPrinted>
  <dcterms:created xsi:type="dcterms:W3CDTF">2024-03-06T02:05:07Z</dcterms:created>
  <dcterms:modified xsi:type="dcterms:W3CDTF">2024-03-07T08:21:49Z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0x0101000C77BBDAD684AC4A9227F43D9E41AB5900B1D5E0BF25665547AC8F7EE79469FE2B</vt:lpwstr>
  </property>
  <property fmtid="{D5CDD505-2E9C-101B-9397-08002B2CF9AE}" pid="3" name="_dlc_DocIdItemGuid">
    <vt:lpwstr>6c17d999-0144-4f35-87b1-c6d1fe48772b</vt:lpwstr>
  </property>
  <property fmtid="{D5CDD505-2E9C-101B-9397-08002B2CF9AE}" pid="4" name="MediaServiceImageTags">
    <vt:lpwstr/>
  </property>
</Properties>
</file>